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108" windowWidth="12120" windowHeight="4080" tabRatio="788" activeTab="1"/>
  </bookViews>
  <sheets>
    <sheet name="ÍNDICE" sheetId="21" r:id="rId1"/>
    <sheet name="7.1.CO_TOT_FIJAS" sheetId="3" r:id="rId2"/>
    <sheet name="7.3.Conex suscrip" sheetId="24" r:id="rId3"/>
    <sheet name="7.4.Co_RG" sheetId="25" r:id="rId4"/>
    <sheet name="7.7.CO_TEC_FIJAS" sheetId="35" r:id="rId5"/>
    <sheet name="7.7.1.CO_TEC_RG_EMP_FIJAS" sheetId="59" r:id="rId6"/>
    <sheet name="7.8.CO_PL_FIJAS" sheetId="42" r:id="rId7"/>
    <sheet name="7.9.CO_EMPR_FIJAS" sheetId="36" r:id="rId8"/>
    <sheet name="7.10.CO_ANCH_FIJAS" sheetId="58" r:id="rId9"/>
    <sheet name="7.11.CO_FIJAS_COMUNA" sheetId="50" r:id="rId10"/>
    <sheet name="7.12.CO_FIJAS_CLI_OECD" sheetId="55" r:id="rId11"/>
    <sheet name="7.13.CO_FIJAS_TECN_OECD" sheetId="56" r:id="rId12"/>
    <sheet name="7.14.CO_FIJAS_REG_OECD" sheetId="57" r:id="rId13"/>
  </sheets>
  <definedNames>
    <definedName name="_xlnm._FilterDatabase" localSheetId="1" hidden="1">'7.1.CO_TOT_FIJAS'!$C$6:$I$124</definedName>
    <definedName name="_xlnm._FilterDatabase" localSheetId="12" hidden="1">'7.14.CO_FIJAS_REG_OECD'!$B$7:$Q$106</definedName>
    <definedName name="_xlnm._FilterDatabase" localSheetId="2" hidden="1">'7.3.Conex suscrip'!$B$8:$G$126</definedName>
    <definedName name="_xlnm._FilterDatabase" localSheetId="3" hidden="1">'7.4.Co_RG'!$B$7:$Q$118</definedName>
    <definedName name="_xlnm.Print_Area" localSheetId="1">'7.1.CO_TOT_FIJAS'!$A$1:$K$151</definedName>
    <definedName name="_xlnm.Print_Area" localSheetId="0">ÍNDICE!$A$1:$J$21</definedName>
  </definedNames>
  <calcPr calcId="145621"/>
</workbook>
</file>

<file path=xl/calcChain.xml><?xml version="1.0" encoding="utf-8"?>
<calcChain xmlns="http://schemas.openxmlformats.org/spreadsheetml/2006/main">
  <c r="BB23" i="59" l="1"/>
  <c r="BB22" i="59"/>
  <c r="BB21" i="59"/>
  <c r="BB20" i="59"/>
  <c r="BB19" i="59"/>
  <c r="BB18" i="59"/>
  <c r="BB17" i="59"/>
  <c r="BB16" i="59"/>
  <c r="BB15" i="59"/>
  <c r="BB14" i="59"/>
  <c r="BB13" i="59"/>
  <c r="BB12" i="59"/>
  <c r="BB11" i="59"/>
  <c r="BB10" i="59"/>
  <c r="BB9" i="59"/>
  <c r="BA24" i="59"/>
  <c r="AZ24" i="59"/>
  <c r="AY24" i="59"/>
  <c r="AX24" i="59"/>
  <c r="AW24" i="59"/>
  <c r="AV24" i="59"/>
  <c r="AU24" i="59"/>
  <c r="AT24" i="59"/>
  <c r="AS24" i="59"/>
  <c r="AR24" i="59"/>
  <c r="AQ24" i="59"/>
  <c r="AP24" i="59"/>
  <c r="AO24" i="59"/>
  <c r="AN24" i="59"/>
  <c r="AM24" i="59"/>
  <c r="AL24" i="59"/>
  <c r="AK24" i="59"/>
  <c r="AJ24" i="59"/>
  <c r="AI24" i="59"/>
  <c r="AH24" i="59"/>
  <c r="AG24" i="59"/>
  <c r="AF24" i="59"/>
  <c r="AE24" i="59"/>
  <c r="AD24" i="59"/>
  <c r="AC24" i="59"/>
  <c r="AB24" i="59"/>
  <c r="AA24" i="59"/>
  <c r="Z24" i="59"/>
  <c r="Y24" i="59"/>
  <c r="X24" i="59"/>
  <c r="W24" i="59"/>
  <c r="V24" i="59"/>
  <c r="U24" i="59"/>
  <c r="T24" i="59"/>
  <c r="S24" i="59"/>
  <c r="R24" i="59"/>
  <c r="Q24" i="59"/>
  <c r="P24" i="59"/>
  <c r="O24" i="59"/>
  <c r="N24" i="59"/>
  <c r="M24" i="59"/>
  <c r="L24" i="59"/>
  <c r="K24" i="59"/>
  <c r="J24" i="59"/>
  <c r="I24" i="59"/>
  <c r="H24" i="59"/>
  <c r="G24" i="59"/>
  <c r="F24" i="59"/>
  <c r="E24" i="59"/>
  <c r="D24" i="59"/>
  <c r="BB24" i="59" l="1"/>
  <c r="I109" i="56"/>
  <c r="E109" i="56"/>
  <c r="N110" i="58"/>
  <c r="M110" i="58"/>
  <c r="J110" i="58"/>
  <c r="I110" i="58"/>
  <c r="F110" i="58"/>
  <c r="E110" i="58"/>
  <c r="R104" i="57"/>
  <c r="Q104" i="57"/>
  <c r="P104" i="57"/>
  <c r="O104" i="57"/>
  <c r="N104" i="57"/>
  <c r="M104" i="57"/>
  <c r="L104" i="57"/>
  <c r="K104" i="57"/>
  <c r="J104" i="57"/>
  <c r="I104" i="57"/>
  <c r="H104" i="57"/>
  <c r="G104" i="57"/>
  <c r="F104" i="57"/>
  <c r="E104" i="57"/>
  <c r="D104" i="57"/>
  <c r="R103" i="57"/>
  <c r="Q103" i="57"/>
  <c r="P103" i="57"/>
  <c r="O103" i="57"/>
  <c r="N103" i="57"/>
  <c r="M103" i="57"/>
  <c r="L103" i="57"/>
  <c r="K103" i="57"/>
  <c r="J103" i="57"/>
  <c r="I103" i="57"/>
  <c r="H103" i="57"/>
  <c r="G103" i="57"/>
  <c r="F103" i="57"/>
  <c r="E103" i="57"/>
  <c r="D103" i="57"/>
  <c r="K108" i="56"/>
  <c r="I108" i="56"/>
  <c r="H108" i="56"/>
  <c r="G108" i="56"/>
  <c r="F108" i="56"/>
  <c r="E108" i="56"/>
  <c r="D108" i="56"/>
  <c r="I107" i="56"/>
  <c r="H107" i="56"/>
  <c r="G107" i="56"/>
  <c r="F107" i="56"/>
  <c r="E107" i="56"/>
  <c r="D107" i="56"/>
  <c r="E104" i="55"/>
  <c r="D104" i="55"/>
  <c r="E103" i="55"/>
  <c r="D103" i="55"/>
  <c r="P108" i="58"/>
  <c r="N109" i="58"/>
  <c r="M109" i="58"/>
  <c r="L109" i="58"/>
  <c r="K109" i="58"/>
  <c r="J109" i="58"/>
  <c r="I109" i="58"/>
  <c r="H109" i="58"/>
  <c r="G109" i="58"/>
  <c r="F109" i="58"/>
  <c r="E109" i="58"/>
  <c r="D109" i="58"/>
  <c r="N108" i="58"/>
  <c r="M108" i="58"/>
  <c r="L108" i="58"/>
  <c r="K108" i="58"/>
  <c r="J108" i="58"/>
  <c r="I108" i="58"/>
  <c r="H108" i="58"/>
  <c r="G108" i="58"/>
  <c r="F108" i="58"/>
  <c r="E108" i="58"/>
  <c r="D108" i="58"/>
  <c r="E103" i="42"/>
  <c r="D103" i="42"/>
  <c r="E102" i="42"/>
  <c r="D102" i="42"/>
  <c r="K124" i="35"/>
  <c r="J124" i="35"/>
  <c r="I124" i="35"/>
  <c r="H124" i="35"/>
  <c r="G124" i="35"/>
  <c r="F124" i="35"/>
  <c r="E124" i="35"/>
  <c r="K123" i="35"/>
  <c r="J123" i="35"/>
  <c r="I123" i="35"/>
  <c r="H123" i="35"/>
  <c r="G123" i="35"/>
  <c r="F123" i="35"/>
  <c r="E123" i="35"/>
  <c r="R116" i="25"/>
  <c r="Q116" i="25"/>
  <c r="P116" i="25"/>
  <c r="O116" i="25"/>
  <c r="N116" i="25"/>
  <c r="M116" i="25"/>
  <c r="L116" i="25"/>
  <c r="K116" i="25"/>
  <c r="J116" i="25"/>
  <c r="I116" i="25"/>
  <c r="H116" i="25"/>
  <c r="G116" i="25"/>
  <c r="F116" i="25"/>
  <c r="E116" i="25"/>
  <c r="D116" i="25"/>
  <c r="R115" i="25"/>
  <c r="Q115" i="25"/>
  <c r="P115" i="25"/>
  <c r="O115" i="25"/>
  <c r="N115" i="25"/>
  <c r="M115" i="25"/>
  <c r="L115" i="25"/>
  <c r="K115" i="25"/>
  <c r="J115" i="25"/>
  <c r="I115" i="25"/>
  <c r="H115" i="25"/>
  <c r="G115" i="25"/>
  <c r="F115" i="25"/>
  <c r="E115" i="25"/>
  <c r="D115" i="25"/>
  <c r="E123" i="24"/>
  <c r="D123" i="24"/>
  <c r="E122" i="24"/>
  <c r="D122" i="24"/>
  <c r="G122" i="3"/>
  <c r="G121" i="3"/>
  <c r="E122" i="3"/>
  <c r="E121" i="3"/>
  <c r="S99" i="57"/>
  <c r="S100" i="57"/>
  <c r="S101" i="57"/>
  <c r="S104" i="57" s="1"/>
  <c r="K103" i="56"/>
  <c r="K104" i="56"/>
  <c r="K105" i="56"/>
  <c r="G109" i="56" s="1"/>
  <c r="G99" i="55"/>
  <c r="G100" i="55"/>
  <c r="G101" i="55"/>
  <c r="G104" i="55" s="1"/>
  <c r="CS18" i="50"/>
  <c r="CT18" i="50"/>
  <c r="CU18" i="50"/>
  <c r="CS28" i="50"/>
  <c r="CT28" i="50"/>
  <c r="CU28" i="50"/>
  <c r="CS39" i="50"/>
  <c r="CT39" i="50"/>
  <c r="CU39" i="50"/>
  <c r="CS56" i="50"/>
  <c r="CT56" i="50"/>
  <c r="CU56" i="50"/>
  <c r="CS95" i="50"/>
  <c r="CT95" i="50"/>
  <c r="CU95" i="50"/>
  <c r="CS129" i="50"/>
  <c r="CT129" i="50"/>
  <c r="CU129" i="50"/>
  <c r="CS160" i="50"/>
  <c r="CT160" i="50"/>
  <c r="CU160" i="50"/>
  <c r="CS215" i="50"/>
  <c r="CT215" i="50"/>
  <c r="CU215" i="50"/>
  <c r="CS248" i="50"/>
  <c r="CT248" i="50"/>
  <c r="CU248" i="50"/>
  <c r="CS280" i="50"/>
  <c r="CT280" i="50"/>
  <c r="CU280" i="50"/>
  <c r="CS292" i="50"/>
  <c r="CT292" i="50"/>
  <c r="CU292" i="50"/>
  <c r="CS304" i="50"/>
  <c r="CT304" i="50"/>
  <c r="CU304" i="50"/>
  <c r="CS358" i="50"/>
  <c r="CT358" i="50"/>
  <c r="CU358" i="50"/>
  <c r="CS371" i="50"/>
  <c r="CT371" i="50"/>
  <c r="CU371" i="50"/>
  <c r="CS376" i="50"/>
  <c r="CT376" i="50"/>
  <c r="CU376" i="50"/>
  <c r="P104" i="58"/>
  <c r="P105" i="58"/>
  <c r="P106" i="58"/>
  <c r="P110" i="58" s="1"/>
  <c r="BB101" i="36"/>
  <c r="BC101" i="36"/>
  <c r="BD101" i="36"/>
  <c r="BE101" i="36"/>
  <c r="BF101" i="36"/>
  <c r="BG101" i="36"/>
  <c r="BB102" i="36"/>
  <c r="BC102" i="36"/>
  <c r="BD102" i="36"/>
  <c r="BE102" i="36"/>
  <c r="BF102" i="36"/>
  <c r="BG102" i="36"/>
  <c r="BB103" i="36"/>
  <c r="BC103" i="36"/>
  <c r="BD103" i="36"/>
  <c r="BE103" i="36"/>
  <c r="BF103" i="36"/>
  <c r="BG103" i="36"/>
  <c r="AX101" i="36"/>
  <c r="AX102" i="36"/>
  <c r="AX103" i="36"/>
  <c r="AX107" i="36" s="1"/>
  <c r="F98" i="42"/>
  <c r="F99" i="42"/>
  <c r="F100" i="42"/>
  <c r="F104" i="42" s="1"/>
  <c r="D119" i="35"/>
  <c r="D120" i="35"/>
  <c r="D121" i="35"/>
  <c r="I125" i="35" s="1"/>
  <c r="S111" i="25"/>
  <c r="S112" i="25"/>
  <c r="S113" i="25"/>
  <c r="S116" i="25" s="1"/>
  <c r="G118" i="24"/>
  <c r="G119" i="24"/>
  <c r="G120" i="24"/>
  <c r="D124" i="24" s="1"/>
  <c r="F117" i="3"/>
  <c r="H117" i="3"/>
  <c r="F118" i="3"/>
  <c r="H118" i="3"/>
  <c r="F119" i="3"/>
  <c r="H119" i="3"/>
  <c r="S103" i="57" l="1"/>
  <c r="K107" i="56"/>
  <c r="D109" i="56"/>
  <c r="H109" i="56"/>
  <c r="F109" i="56"/>
  <c r="K109" i="56"/>
  <c r="G103" i="55"/>
  <c r="D110" i="58"/>
  <c r="H110" i="58"/>
  <c r="L110" i="58"/>
  <c r="P109" i="58"/>
  <c r="G110" i="58"/>
  <c r="K110" i="58"/>
  <c r="BH102" i="36"/>
  <c r="BH101" i="36"/>
  <c r="F103" i="42"/>
  <c r="F102" i="42"/>
  <c r="D104" i="42"/>
  <c r="E104" i="42"/>
  <c r="D123" i="35"/>
  <c r="D124" i="35"/>
  <c r="F125" i="35"/>
  <c r="J125" i="35"/>
  <c r="G125" i="35"/>
  <c r="K125" i="35"/>
  <c r="D125" i="35"/>
  <c r="H125" i="35"/>
  <c r="E125" i="35"/>
  <c r="S115" i="25"/>
  <c r="G122" i="24"/>
  <c r="G123" i="24"/>
  <c r="E124" i="24"/>
  <c r="G124" i="24"/>
  <c r="BH103" i="36"/>
  <c r="BH107" i="36" s="1"/>
  <c r="E107" i="36"/>
  <c r="M107" i="36"/>
  <c r="Q107" i="36"/>
  <c r="V107" i="36"/>
  <c r="AK107" i="36"/>
  <c r="AS107" i="36"/>
  <c r="F107" i="36"/>
  <c r="N107" i="36"/>
  <c r="R107" i="36"/>
  <c r="W107" i="36"/>
  <c r="AN107" i="36"/>
  <c r="AV107" i="36"/>
  <c r="K107" i="36"/>
  <c r="O107" i="36"/>
  <c r="S107" i="36"/>
  <c r="X107" i="36"/>
  <c r="AP107" i="36"/>
  <c r="AW107" i="36"/>
  <c r="L107" i="36"/>
  <c r="P107" i="36"/>
  <c r="T107" i="36"/>
  <c r="AH107" i="36"/>
  <c r="AQ107" i="36"/>
  <c r="CT377" i="50"/>
  <c r="CU377" i="50"/>
  <c r="CS377" i="50"/>
  <c r="AZ23" i="59"/>
  <c r="AZ22" i="59"/>
  <c r="AZ21" i="59"/>
  <c r="AZ20" i="59"/>
  <c r="AZ19" i="59"/>
  <c r="AZ18" i="59"/>
  <c r="AZ17" i="59"/>
  <c r="AZ16" i="59"/>
  <c r="AZ15" i="59"/>
  <c r="AZ14" i="59"/>
  <c r="AZ13" i="59"/>
  <c r="AZ12" i="59"/>
  <c r="AZ11" i="59"/>
  <c r="AZ10" i="59"/>
  <c r="AZ9" i="59"/>
  <c r="AP23" i="59"/>
  <c r="AP22" i="59"/>
  <c r="AP21" i="59"/>
  <c r="AP20" i="59"/>
  <c r="AP19" i="59"/>
  <c r="AP18" i="59"/>
  <c r="AP17" i="59"/>
  <c r="AP16" i="59"/>
  <c r="AP15" i="59"/>
  <c r="AP14" i="59"/>
  <c r="AP13" i="59"/>
  <c r="AP12" i="59"/>
  <c r="AP11" i="59"/>
  <c r="AP10" i="59"/>
  <c r="AP9" i="59"/>
  <c r="AK23" i="59"/>
  <c r="AK22" i="59"/>
  <c r="AK21" i="59"/>
  <c r="AK20" i="59"/>
  <c r="AK19" i="59"/>
  <c r="AK18" i="59"/>
  <c r="AK17" i="59"/>
  <c r="AK16" i="59"/>
  <c r="AK15" i="59"/>
  <c r="AK14" i="59"/>
  <c r="AK13" i="59"/>
  <c r="AK12" i="59"/>
  <c r="AK11" i="59"/>
  <c r="AK10" i="59"/>
  <c r="AK9" i="59"/>
  <c r="Y23" i="59"/>
  <c r="Y22" i="59"/>
  <c r="Y21" i="59"/>
  <c r="Y20" i="59"/>
  <c r="Y19" i="59"/>
  <c r="Y18" i="59"/>
  <c r="Y17" i="59"/>
  <c r="Y16" i="59"/>
  <c r="Y15" i="59"/>
  <c r="Y14" i="59"/>
  <c r="Y13" i="59"/>
  <c r="Y12" i="59"/>
  <c r="Y11" i="59"/>
  <c r="Y10" i="59"/>
  <c r="Y9" i="59"/>
  <c r="S23" i="59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N23" i="59"/>
  <c r="N22" i="59"/>
  <c r="N21" i="59"/>
  <c r="N20" i="59"/>
  <c r="N19" i="59"/>
  <c r="N18" i="59"/>
  <c r="N17" i="59"/>
  <c r="N16" i="59"/>
  <c r="N15" i="59"/>
  <c r="N14" i="59"/>
  <c r="N13" i="59"/>
  <c r="N12" i="59"/>
  <c r="N11" i="59"/>
  <c r="N10" i="59"/>
  <c r="N9" i="59"/>
  <c r="BG107" i="36" l="1"/>
  <c r="BD107" i="36"/>
  <c r="BE107" i="36"/>
  <c r="BB107" i="36"/>
  <c r="BF107" i="36"/>
  <c r="BC107" i="36"/>
  <c r="AW106" i="36"/>
  <c r="AV106" i="36"/>
  <c r="AW105" i="36"/>
  <c r="AV105" i="36"/>
  <c r="AS106" i="36"/>
  <c r="AS105" i="36"/>
  <c r="AQ106" i="36"/>
  <c r="AP106" i="36"/>
  <c r="AQ105" i="36"/>
  <c r="AP105" i="36"/>
  <c r="AN106" i="36"/>
  <c r="AN105" i="36"/>
  <c r="AK106" i="36"/>
  <c r="AK105" i="36"/>
  <c r="AH106" i="36"/>
  <c r="AH105" i="36"/>
  <c r="X106" i="36"/>
  <c r="W106" i="36"/>
  <c r="V106" i="36"/>
  <c r="X105" i="36"/>
  <c r="W105" i="36"/>
  <c r="V105" i="36"/>
  <c r="T106" i="36"/>
  <c r="S106" i="36"/>
  <c r="R106" i="36"/>
  <c r="Q106" i="36"/>
  <c r="P106" i="36"/>
  <c r="O106" i="36"/>
  <c r="N106" i="36"/>
  <c r="M106" i="36"/>
  <c r="L106" i="36"/>
  <c r="K106" i="36"/>
  <c r="T105" i="36"/>
  <c r="S105" i="36"/>
  <c r="R105" i="36"/>
  <c r="Q105" i="36"/>
  <c r="P105" i="36"/>
  <c r="O105" i="36"/>
  <c r="N105" i="36"/>
  <c r="M105" i="36"/>
  <c r="L105" i="36"/>
  <c r="K105" i="36"/>
  <c r="F106" i="36"/>
  <c r="E106" i="36"/>
  <c r="F105" i="36"/>
  <c r="E105" i="36"/>
  <c r="S96" i="57"/>
  <c r="S97" i="57"/>
  <c r="S98" i="57"/>
  <c r="K100" i="56"/>
  <c r="K101" i="56"/>
  <c r="K102" i="56"/>
  <c r="G96" i="55"/>
  <c r="G97" i="55"/>
  <c r="G98" i="55"/>
  <c r="CP18" i="50"/>
  <c r="CQ18" i="50"/>
  <c r="CR18" i="50"/>
  <c r="CP28" i="50"/>
  <c r="CQ28" i="50"/>
  <c r="CR28" i="50"/>
  <c r="CP39" i="50"/>
  <c r="CQ39" i="50"/>
  <c r="CR39" i="50"/>
  <c r="CP56" i="50"/>
  <c r="CQ56" i="50"/>
  <c r="CR56" i="50"/>
  <c r="CP95" i="50"/>
  <c r="CQ95" i="50"/>
  <c r="CR95" i="50"/>
  <c r="CP129" i="50"/>
  <c r="CQ129" i="50"/>
  <c r="CR129" i="50"/>
  <c r="CP160" i="50"/>
  <c r="CQ160" i="50"/>
  <c r="CR160" i="50"/>
  <c r="CP215" i="50"/>
  <c r="CQ215" i="50"/>
  <c r="CR215" i="50"/>
  <c r="CP248" i="50"/>
  <c r="CQ248" i="50"/>
  <c r="CR248" i="50"/>
  <c r="CP280" i="50"/>
  <c r="CQ280" i="50"/>
  <c r="CR280" i="50"/>
  <c r="CP292" i="50"/>
  <c r="CQ292" i="50"/>
  <c r="CR292" i="50"/>
  <c r="CP304" i="50"/>
  <c r="CQ304" i="50"/>
  <c r="CR304" i="50"/>
  <c r="CP358" i="50"/>
  <c r="CQ358" i="50"/>
  <c r="CR358" i="50"/>
  <c r="CP371" i="50"/>
  <c r="CQ371" i="50"/>
  <c r="CR371" i="50"/>
  <c r="CP376" i="50"/>
  <c r="CQ376" i="50"/>
  <c r="CR376" i="50"/>
  <c r="P101" i="58"/>
  <c r="P102" i="58"/>
  <c r="P103" i="58"/>
  <c r="BB98" i="36"/>
  <c r="BC98" i="36"/>
  <c r="BD98" i="36"/>
  <c r="BE98" i="36"/>
  <c r="BF98" i="36"/>
  <c r="BG98" i="36"/>
  <c r="BB99" i="36"/>
  <c r="BC99" i="36"/>
  <c r="BD99" i="36"/>
  <c r="BE99" i="36"/>
  <c r="BF99" i="36"/>
  <c r="BG99" i="36"/>
  <c r="BB100" i="36"/>
  <c r="BB106" i="36" s="1"/>
  <c r="BC100" i="36"/>
  <c r="BC106" i="36" s="1"/>
  <c r="BD100" i="36"/>
  <c r="BD106" i="36" s="1"/>
  <c r="BE100" i="36"/>
  <c r="BE106" i="36" s="1"/>
  <c r="BF100" i="36"/>
  <c r="BG100" i="36"/>
  <c r="BG105" i="36" s="1"/>
  <c r="AX98" i="36"/>
  <c r="AX99" i="36"/>
  <c r="AX100" i="36"/>
  <c r="F95" i="42"/>
  <c r="F96" i="42"/>
  <c r="F97" i="42"/>
  <c r="D116" i="35"/>
  <c r="D117" i="35"/>
  <c r="D118" i="35"/>
  <c r="S108" i="25"/>
  <c r="S109" i="25"/>
  <c r="S110" i="25"/>
  <c r="G115" i="24"/>
  <c r="G116" i="24"/>
  <c r="G117" i="24"/>
  <c r="F114" i="3"/>
  <c r="H114" i="3"/>
  <c r="F115" i="3"/>
  <c r="H115" i="3"/>
  <c r="F116" i="3"/>
  <c r="H116" i="3"/>
  <c r="BB105" i="36" l="1"/>
  <c r="BC105" i="36"/>
  <c r="BD105" i="36"/>
  <c r="BE105" i="36"/>
  <c r="BF106" i="36"/>
  <c r="BF105" i="36"/>
  <c r="BG106" i="36"/>
  <c r="AX106" i="36"/>
  <c r="AX105" i="36"/>
  <c r="CP377" i="50"/>
  <c r="CQ377" i="50"/>
  <c r="CR377" i="50"/>
  <c r="BH99" i="36"/>
  <c r="BH100" i="36"/>
  <c r="BH98" i="36"/>
  <c r="BB95" i="36"/>
  <c r="BC95" i="36"/>
  <c r="BD95" i="36"/>
  <c r="BE95" i="36"/>
  <c r="BF95" i="36"/>
  <c r="BG95" i="36"/>
  <c r="BB96" i="36"/>
  <c r="BC96" i="36"/>
  <c r="BD96" i="36"/>
  <c r="BE96" i="36"/>
  <c r="BF96" i="36"/>
  <c r="BG96" i="36"/>
  <c r="BH96" i="36" s="1"/>
  <c r="BB97" i="36"/>
  <c r="BC97" i="36"/>
  <c r="BD97" i="36"/>
  <c r="BE97" i="36"/>
  <c r="BF97" i="36"/>
  <c r="BG97" i="36"/>
  <c r="S93" i="57"/>
  <c r="S94" i="57"/>
  <c r="S95" i="57"/>
  <c r="K97" i="56"/>
  <c r="K98" i="56"/>
  <c r="K99" i="56"/>
  <c r="G93" i="55"/>
  <c r="G94" i="55"/>
  <c r="G95" i="55"/>
  <c r="CM18" i="50"/>
  <c r="CN18" i="50"/>
  <c r="CO18" i="50"/>
  <c r="CM28" i="50"/>
  <c r="CN28" i="50"/>
  <c r="CO28" i="50"/>
  <c r="CM39" i="50"/>
  <c r="CN39" i="50"/>
  <c r="CO39" i="50"/>
  <c r="CM56" i="50"/>
  <c r="CN56" i="50"/>
  <c r="CO56" i="50"/>
  <c r="CM95" i="50"/>
  <c r="CN95" i="50"/>
  <c r="CO95" i="50"/>
  <c r="CM129" i="50"/>
  <c r="CN129" i="50"/>
  <c r="CO129" i="50"/>
  <c r="CM160" i="50"/>
  <c r="CN160" i="50"/>
  <c r="CO160" i="50"/>
  <c r="CM215" i="50"/>
  <c r="CN215" i="50"/>
  <c r="CO215" i="50"/>
  <c r="CM248" i="50"/>
  <c r="CN248" i="50"/>
  <c r="CO248" i="50"/>
  <c r="CM280" i="50"/>
  <c r="CN280" i="50"/>
  <c r="CO280" i="50"/>
  <c r="CM292" i="50"/>
  <c r="CN292" i="50"/>
  <c r="CO292" i="50"/>
  <c r="CM304" i="50"/>
  <c r="CN304" i="50"/>
  <c r="CO304" i="50"/>
  <c r="CM358" i="50"/>
  <c r="CN358" i="50"/>
  <c r="CO358" i="50"/>
  <c r="CM371" i="50"/>
  <c r="CN371" i="50"/>
  <c r="CO371" i="50"/>
  <c r="CM376" i="50"/>
  <c r="CN376" i="50"/>
  <c r="CO376" i="50"/>
  <c r="P98" i="58"/>
  <c r="P99" i="58"/>
  <c r="P100" i="58"/>
  <c r="AX95" i="36"/>
  <c r="AX96" i="36"/>
  <c r="AX97" i="36"/>
  <c r="F92" i="42"/>
  <c r="F93" i="42"/>
  <c r="F94" i="42"/>
  <c r="D113" i="35"/>
  <c r="D114" i="35"/>
  <c r="D115" i="35"/>
  <c r="S105" i="25"/>
  <c r="S106" i="25"/>
  <c r="S107" i="25"/>
  <c r="G112" i="24"/>
  <c r="G113" i="24"/>
  <c r="G114" i="24"/>
  <c r="F111" i="3"/>
  <c r="H111" i="3"/>
  <c r="F112" i="3"/>
  <c r="H112" i="3"/>
  <c r="F113" i="3"/>
  <c r="H113" i="3"/>
  <c r="BH105" i="36" l="1"/>
  <c r="BH106" i="36"/>
  <c r="BH95" i="36"/>
  <c r="BH97" i="36"/>
  <c r="CO377" i="50"/>
  <c r="CN377" i="50"/>
  <c r="CM377" i="50"/>
  <c r="S90" i="57" l="1"/>
  <c r="S91" i="57"/>
  <c r="S92" i="57"/>
  <c r="K94" i="56"/>
  <c r="K95" i="56"/>
  <c r="K96" i="56"/>
  <c r="G90" i="55"/>
  <c r="G91" i="55"/>
  <c r="G92" i="55"/>
  <c r="CJ18" i="50"/>
  <c r="CK18" i="50"/>
  <c r="CL18" i="50"/>
  <c r="CJ28" i="50"/>
  <c r="CK28" i="50"/>
  <c r="CL28" i="50"/>
  <c r="CJ39" i="50"/>
  <c r="CK39" i="50"/>
  <c r="CL39" i="50"/>
  <c r="CJ56" i="50"/>
  <c r="CK56" i="50"/>
  <c r="CL56" i="50"/>
  <c r="CJ95" i="50"/>
  <c r="CK95" i="50"/>
  <c r="CL95" i="50"/>
  <c r="CJ129" i="50"/>
  <c r="CK129" i="50"/>
  <c r="CL129" i="50"/>
  <c r="CJ160" i="50"/>
  <c r="CK160" i="50"/>
  <c r="CL160" i="50"/>
  <c r="CJ215" i="50"/>
  <c r="CK215" i="50"/>
  <c r="CL215" i="50"/>
  <c r="CJ248" i="50"/>
  <c r="CK248" i="50"/>
  <c r="CL248" i="50"/>
  <c r="CJ280" i="50"/>
  <c r="CK280" i="50"/>
  <c r="CL280" i="50"/>
  <c r="CJ292" i="50"/>
  <c r="CK292" i="50"/>
  <c r="CL292" i="50"/>
  <c r="CJ304" i="50"/>
  <c r="CK304" i="50"/>
  <c r="CL304" i="50"/>
  <c r="CJ358" i="50"/>
  <c r="CK358" i="50"/>
  <c r="CL358" i="50"/>
  <c r="CJ371" i="50"/>
  <c r="CK371" i="50"/>
  <c r="CL371" i="50"/>
  <c r="CJ376" i="50"/>
  <c r="CK376" i="50"/>
  <c r="CL376" i="50"/>
  <c r="P95" i="58"/>
  <c r="P96" i="58"/>
  <c r="P97" i="58"/>
  <c r="BB92" i="36"/>
  <c r="BC92" i="36"/>
  <c r="BD92" i="36"/>
  <c r="BE92" i="36"/>
  <c r="BF92" i="36"/>
  <c r="BG92" i="36"/>
  <c r="BB93" i="36"/>
  <c r="BC93" i="36"/>
  <c r="BD93" i="36"/>
  <c r="BE93" i="36"/>
  <c r="BF93" i="36"/>
  <c r="BG93" i="36"/>
  <c r="BB94" i="36"/>
  <c r="BC94" i="36"/>
  <c r="BD94" i="36"/>
  <c r="BE94" i="36"/>
  <c r="BF94" i="36"/>
  <c r="BG94" i="36"/>
  <c r="AX92" i="36"/>
  <c r="AX93" i="36"/>
  <c r="AX94" i="36"/>
  <c r="F89" i="42"/>
  <c r="F90" i="42"/>
  <c r="F91" i="42"/>
  <c r="G23" i="35"/>
  <c r="F23" i="35"/>
  <c r="E23" i="35"/>
  <c r="D110" i="35"/>
  <c r="D111" i="35"/>
  <c r="D112" i="35"/>
  <c r="S102" i="25"/>
  <c r="S103" i="25"/>
  <c r="S104" i="25"/>
  <c r="E25" i="24"/>
  <c r="G25" i="24" s="1"/>
  <c r="F25" i="24"/>
  <c r="D25" i="24"/>
  <c r="G109" i="24"/>
  <c r="G110" i="24"/>
  <c r="G111" i="24"/>
  <c r="G25" i="3"/>
  <c r="E25" i="3"/>
  <c r="F108" i="3"/>
  <c r="H108" i="3"/>
  <c r="F109" i="3"/>
  <c r="H109" i="3"/>
  <c r="F110" i="3"/>
  <c r="H110" i="3"/>
  <c r="BH93" i="36" l="1"/>
  <c r="BH94" i="36"/>
  <c r="BH92" i="36"/>
  <c r="CK377" i="50"/>
  <c r="CJ377" i="50"/>
  <c r="CL377" i="50"/>
  <c r="D23" i="35"/>
  <c r="S87" i="57"/>
  <c r="S88" i="57"/>
  <c r="S89" i="57"/>
  <c r="K91" i="56"/>
  <c r="K92" i="56"/>
  <c r="K93" i="56"/>
  <c r="G87" i="55"/>
  <c r="G88" i="55"/>
  <c r="G89" i="55"/>
  <c r="CG18" i="50"/>
  <c r="CH18" i="50"/>
  <c r="CI18" i="50"/>
  <c r="CG28" i="50"/>
  <c r="CH28" i="50"/>
  <c r="CI28" i="50"/>
  <c r="CG39" i="50"/>
  <c r="CH39" i="50"/>
  <c r="CI39" i="50"/>
  <c r="CG56" i="50"/>
  <c r="CH56" i="50"/>
  <c r="CI56" i="50"/>
  <c r="CG95" i="50"/>
  <c r="CH95" i="50"/>
  <c r="CI95" i="50"/>
  <c r="CG129" i="50"/>
  <c r="CH129" i="50"/>
  <c r="CI129" i="50"/>
  <c r="CG160" i="50"/>
  <c r="CH160" i="50"/>
  <c r="CI160" i="50"/>
  <c r="CG215" i="50"/>
  <c r="CH215" i="50"/>
  <c r="CI215" i="50"/>
  <c r="CG248" i="50"/>
  <c r="CH248" i="50"/>
  <c r="CI248" i="50"/>
  <c r="CG280" i="50"/>
  <c r="CH280" i="50"/>
  <c r="CI280" i="50"/>
  <c r="CG292" i="50"/>
  <c r="CH292" i="50"/>
  <c r="CI292" i="50"/>
  <c r="CG304" i="50"/>
  <c r="CH304" i="50"/>
  <c r="CI304" i="50"/>
  <c r="CG358" i="50"/>
  <c r="CH358" i="50"/>
  <c r="CI358" i="50"/>
  <c r="CG371" i="50"/>
  <c r="CH371" i="50"/>
  <c r="CI371" i="50"/>
  <c r="CG376" i="50"/>
  <c r="CH376" i="50"/>
  <c r="CI376" i="50"/>
  <c r="P92" i="58"/>
  <c r="P93" i="58"/>
  <c r="P94" i="58"/>
  <c r="BB89" i="36"/>
  <c r="BC89" i="36"/>
  <c r="BD89" i="36"/>
  <c r="BE89" i="36"/>
  <c r="BF89" i="36"/>
  <c r="BG89" i="36"/>
  <c r="BB90" i="36"/>
  <c r="BC90" i="36"/>
  <c r="BD90" i="36"/>
  <c r="BE90" i="36"/>
  <c r="BF90" i="36"/>
  <c r="BG90" i="36"/>
  <c r="BB91" i="36"/>
  <c r="BC91" i="36"/>
  <c r="BD91" i="36"/>
  <c r="BE91" i="36"/>
  <c r="BF91" i="36"/>
  <c r="BG91" i="36"/>
  <c r="AX89" i="36"/>
  <c r="AX90" i="36"/>
  <c r="AX91" i="36"/>
  <c r="F86" i="42"/>
  <c r="F87" i="42"/>
  <c r="F88" i="42"/>
  <c r="D107" i="35"/>
  <c r="D108" i="35"/>
  <c r="D109" i="35"/>
  <c r="S99" i="25"/>
  <c r="S100" i="25"/>
  <c r="S101" i="25"/>
  <c r="G106" i="24"/>
  <c r="G107" i="24"/>
  <c r="G108" i="24"/>
  <c r="CI377" i="50" l="1"/>
  <c r="BH89" i="36"/>
  <c r="BH91" i="36"/>
  <c r="BH90" i="36"/>
  <c r="CH377" i="50"/>
  <c r="CG377" i="50"/>
  <c r="F105" i="3" l="1"/>
  <c r="H105" i="3"/>
  <c r="F106" i="3"/>
  <c r="H106" i="3"/>
  <c r="F107" i="3"/>
  <c r="H107" i="3"/>
  <c r="S84" i="57" l="1"/>
  <c r="S85" i="57"/>
  <c r="S86" i="57"/>
  <c r="K88" i="56"/>
  <c r="K89" i="56"/>
  <c r="K90" i="56"/>
  <c r="G84" i="55"/>
  <c r="G85" i="55"/>
  <c r="G86" i="55"/>
  <c r="CD18" i="50"/>
  <c r="CE18" i="50"/>
  <c r="CF18" i="50"/>
  <c r="CD28" i="50"/>
  <c r="CE28" i="50"/>
  <c r="CF28" i="50"/>
  <c r="CD39" i="50"/>
  <c r="CE39" i="50"/>
  <c r="CF39" i="50"/>
  <c r="CD56" i="50"/>
  <c r="CE56" i="50"/>
  <c r="CF56" i="50"/>
  <c r="CD95" i="50"/>
  <c r="CE95" i="50"/>
  <c r="CF95" i="50"/>
  <c r="CD129" i="50"/>
  <c r="CE129" i="50"/>
  <c r="CF129" i="50"/>
  <c r="CD160" i="50"/>
  <c r="CE160" i="50"/>
  <c r="CF160" i="50"/>
  <c r="CD215" i="50"/>
  <c r="CE215" i="50"/>
  <c r="CF215" i="50"/>
  <c r="CD248" i="50"/>
  <c r="CE248" i="50"/>
  <c r="CF248" i="50"/>
  <c r="CD280" i="50"/>
  <c r="CE280" i="50"/>
  <c r="CF280" i="50"/>
  <c r="CD292" i="50"/>
  <c r="CE292" i="50"/>
  <c r="CF292" i="50"/>
  <c r="CD304" i="50"/>
  <c r="CE304" i="50"/>
  <c r="CF304" i="50"/>
  <c r="CD358" i="50"/>
  <c r="CE358" i="50"/>
  <c r="CF358" i="50"/>
  <c r="CD371" i="50"/>
  <c r="CE371" i="50"/>
  <c r="CF371" i="50"/>
  <c r="CD376" i="50"/>
  <c r="CE376" i="50"/>
  <c r="CF376" i="50"/>
  <c r="P89" i="58"/>
  <c r="P90" i="58"/>
  <c r="P91" i="58"/>
  <c r="AX86" i="36"/>
  <c r="BB86" i="36"/>
  <c r="BC86" i="36"/>
  <c r="BD86" i="36"/>
  <c r="BE86" i="36"/>
  <c r="BF86" i="36"/>
  <c r="BG86" i="36"/>
  <c r="AX87" i="36"/>
  <c r="BB87" i="36"/>
  <c r="BC87" i="36"/>
  <c r="BD87" i="36"/>
  <c r="BE87" i="36"/>
  <c r="BF87" i="36"/>
  <c r="BG87" i="36"/>
  <c r="AX88" i="36"/>
  <c r="BB88" i="36"/>
  <c r="BC88" i="36"/>
  <c r="BD88" i="36"/>
  <c r="BE88" i="36"/>
  <c r="BF88" i="36"/>
  <c r="BG88" i="36"/>
  <c r="F83" i="42"/>
  <c r="F84" i="42"/>
  <c r="F85" i="42"/>
  <c r="D104" i="35"/>
  <c r="D105" i="35"/>
  <c r="D106" i="35"/>
  <c r="S96" i="25"/>
  <c r="S97" i="25"/>
  <c r="S98" i="25"/>
  <c r="G103" i="24"/>
  <c r="G104" i="24"/>
  <c r="G105" i="24"/>
  <c r="F102" i="3"/>
  <c r="H102" i="3"/>
  <c r="F103" i="3"/>
  <c r="H103" i="3"/>
  <c r="F104" i="3"/>
  <c r="H104" i="3"/>
  <c r="CD377" i="50" l="1"/>
  <c r="CF377" i="50"/>
  <c r="CE377" i="50"/>
  <c r="BH86" i="36"/>
  <c r="BH87" i="36"/>
  <c r="BH88" i="36"/>
  <c r="G18" i="24"/>
  <c r="S81" i="57" l="1"/>
  <c r="S82" i="57"/>
  <c r="S83" i="57"/>
  <c r="K85" i="56"/>
  <c r="K86" i="56"/>
  <c r="K87" i="56"/>
  <c r="G81" i="55"/>
  <c r="G82" i="55"/>
  <c r="G83" i="55"/>
  <c r="CA18" i="50"/>
  <c r="CB18" i="50"/>
  <c r="CC18" i="50"/>
  <c r="CA28" i="50"/>
  <c r="CB28" i="50"/>
  <c r="CC28" i="50"/>
  <c r="CA39" i="50"/>
  <c r="CB39" i="50"/>
  <c r="CC39" i="50"/>
  <c r="CA56" i="50"/>
  <c r="CB56" i="50"/>
  <c r="CC56" i="50"/>
  <c r="CA95" i="50"/>
  <c r="CB95" i="50"/>
  <c r="CC95" i="50"/>
  <c r="CA129" i="50"/>
  <c r="CB129" i="50"/>
  <c r="CC129" i="50"/>
  <c r="CA160" i="50"/>
  <c r="CB160" i="50"/>
  <c r="CC160" i="50"/>
  <c r="CA215" i="50"/>
  <c r="CB215" i="50"/>
  <c r="CC215" i="50"/>
  <c r="CA248" i="50"/>
  <c r="CB248" i="50"/>
  <c r="CC248" i="50"/>
  <c r="CA280" i="50"/>
  <c r="CB280" i="50"/>
  <c r="CC280" i="50"/>
  <c r="CA292" i="50"/>
  <c r="CB292" i="50"/>
  <c r="CC292" i="50"/>
  <c r="CA304" i="50"/>
  <c r="CB304" i="50"/>
  <c r="CC304" i="50"/>
  <c r="CA358" i="50"/>
  <c r="CB358" i="50"/>
  <c r="CC358" i="50"/>
  <c r="CA371" i="50"/>
  <c r="CB371" i="50"/>
  <c r="CC371" i="50"/>
  <c r="CA376" i="50"/>
  <c r="CB376" i="50"/>
  <c r="CC376" i="50"/>
  <c r="P86" i="58"/>
  <c r="P87" i="58"/>
  <c r="P88" i="58"/>
  <c r="BB83" i="36"/>
  <c r="BC83" i="36"/>
  <c r="BD83" i="36"/>
  <c r="BE83" i="36"/>
  <c r="BF83" i="36"/>
  <c r="BG83" i="36"/>
  <c r="BB84" i="36"/>
  <c r="BC84" i="36"/>
  <c r="BD84" i="36"/>
  <c r="BE84" i="36"/>
  <c r="BF84" i="36"/>
  <c r="BG84" i="36"/>
  <c r="BB85" i="36"/>
  <c r="BC85" i="36"/>
  <c r="BD85" i="36"/>
  <c r="BE85" i="36"/>
  <c r="BF85" i="36"/>
  <c r="BG85" i="36"/>
  <c r="AX83" i="36"/>
  <c r="AX84" i="36"/>
  <c r="AX85" i="36"/>
  <c r="F80" i="42"/>
  <c r="F81" i="42"/>
  <c r="F82" i="42"/>
  <c r="D101" i="35"/>
  <c r="D102" i="35"/>
  <c r="D103" i="35"/>
  <c r="S93" i="25"/>
  <c r="S94" i="25"/>
  <c r="S95" i="25"/>
  <c r="G100" i="24"/>
  <c r="G101" i="24"/>
  <c r="G102" i="24"/>
  <c r="F99" i="3"/>
  <c r="H99" i="3"/>
  <c r="F100" i="3"/>
  <c r="H100" i="3"/>
  <c r="F101" i="3"/>
  <c r="H101" i="3"/>
  <c r="BH84" i="36" l="1"/>
  <c r="BH85" i="36"/>
  <c r="BH83" i="36"/>
  <c r="CB377" i="50"/>
  <c r="CA377" i="50"/>
  <c r="CC377" i="50"/>
  <c r="G22" i="35" l="1"/>
  <c r="F22" i="35"/>
  <c r="E22" i="35"/>
  <c r="F24" i="24"/>
  <c r="E24" i="24"/>
  <c r="D24" i="24"/>
  <c r="G24" i="3"/>
  <c r="E24" i="3"/>
  <c r="S78" i="57"/>
  <c r="S79" i="57"/>
  <c r="S80" i="57"/>
  <c r="K82" i="56"/>
  <c r="K83" i="56"/>
  <c r="K84" i="56"/>
  <c r="G78" i="55"/>
  <c r="G79" i="55"/>
  <c r="G80" i="55"/>
  <c r="BX18" i="50"/>
  <c r="BY18" i="50"/>
  <c r="BZ18" i="50"/>
  <c r="BX28" i="50"/>
  <c r="BY28" i="50"/>
  <c r="BZ28" i="50"/>
  <c r="BX39" i="50"/>
  <c r="BY39" i="50"/>
  <c r="BZ39" i="50"/>
  <c r="BX56" i="50"/>
  <c r="BY56" i="50"/>
  <c r="BZ56" i="50"/>
  <c r="BX95" i="50"/>
  <c r="BY95" i="50"/>
  <c r="BZ95" i="50"/>
  <c r="BX129" i="50"/>
  <c r="BY129" i="50"/>
  <c r="BZ129" i="50"/>
  <c r="BX160" i="50"/>
  <c r="BY160" i="50"/>
  <c r="BZ160" i="50"/>
  <c r="BX215" i="50"/>
  <c r="BY215" i="50"/>
  <c r="BZ215" i="50"/>
  <c r="BX248" i="50"/>
  <c r="BY248" i="50"/>
  <c r="BZ248" i="50"/>
  <c r="BX280" i="50"/>
  <c r="BY280" i="50"/>
  <c r="BZ280" i="50"/>
  <c r="BX292" i="50"/>
  <c r="BY292" i="50"/>
  <c r="BZ292" i="50"/>
  <c r="BX304" i="50"/>
  <c r="BY304" i="50"/>
  <c r="BZ304" i="50"/>
  <c r="BX358" i="50"/>
  <c r="BY358" i="50"/>
  <c r="BZ358" i="50"/>
  <c r="BX371" i="50"/>
  <c r="BY371" i="50"/>
  <c r="BZ371" i="50"/>
  <c r="BX376" i="50"/>
  <c r="BY376" i="50"/>
  <c r="BZ376" i="50"/>
  <c r="P83" i="58"/>
  <c r="P84" i="58"/>
  <c r="P85" i="58"/>
  <c r="BB80" i="36"/>
  <c r="BC80" i="36"/>
  <c r="BD80" i="36"/>
  <c r="BE80" i="36"/>
  <c r="BF80" i="36"/>
  <c r="BG80" i="36"/>
  <c r="BB81" i="36"/>
  <c r="BC81" i="36"/>
  <c r="BD81" i="36"/>
  <c r="BE81" i="36"/>
  <c r="BF81" i="36"/>
  <c r="BG81" i="36"/>
  <c r="BB82" i="36"/>
  <c r="BC82" i="36"/>
  <c r="BD82" i="36"/>
  <c r="BE82" i="36"/>
  <c r="BF82" i="36"/>
  <c r="BG82" i="36"/>
  <c r="AX80" i="36"/>
  <c r="AX81" i="36"/>
  <c r="AX82" i="36"/>
  <c r="F77" i="42"/>
  <c r="F78" i="42"/>
  <c r="F79" i="42"/>
  <c r="D98" i="35"/>
  <c r="D99" i="35"/>
  <c r="D100" i="35"/>
  <c r="S90" i="25"/>
  <c r="S91" i="25"/>
  <c r="S92" i="25"/>
  <c r="G97" i="24"/>
  <c r="G98" i="24"/>
  <c r="G99" i="24"/>
  <c r="F96" i="3"/>
  <c r="H96" i="3"/>
  <c r="F97" i="3"/>
  <c r="H97" i="3"/>
  <c r="F98" i="3"/>
  <c r="H98" i="3"/>
  <c r="F25" i="3" l="1"/>
  <c r="H25" i="3"/>
  <c r="D22" i="35"/>
  <c r="BH80" i="36"/>
  <c r="G24" i="24"/>
  <c r="BZ377" i="50"/>
  <c r="BY377" i="50"/>
  <c r="BX377" i="50"/>
  <c r="BH82" i="36"/>
  <c r="BH81" i="36"/>
  <c r="S75" i="57"/>
  <c r="S76" i="57"/>
  <c r="S77" i="57"/>
  <c r="K79" i="56"/>
  <c r="K80" i="56"/>
  <c r="K81" i="56"/>
  <c r="J9" i="56"/>
  <c r="J10" i="56"/>
  <c r="J11" i="56"/>
  <c r="J12" i="56"/>
  <c r="J13" i="56"/>
  <c r="J14" i="56"/>
  <c r="J15" i="56"/>
  <c r="J16" i="56"/>
  <c r="J17" i="56"/>
  <c r="J18" i="56"/>
  <c r="J19" i="56"/>
  <c r="G75" i="55"/>
  <c r="G76" i="55"/>
  <c r="G77" i="55"/>
  <c r="BU18" i="50"/>
  <c r="BV18" i="50"/>
  <c r="BW18" i="50"/>
  <c r="BU28" i="50"/>
  <c r="BV28" i="50"/>
  <c r="BW28" i="50"/>
  <c r="BU39" i="50"/>
  <c r="BV39" i="50"/>
  <c r="BW39" i="50"/>
  <c r="BU56" i="50"/>
  <c r="BV56" i="50"/>
  <c r="BW56" i="50"/>
  <c r="BU95" i="50"/>
  <c r="BV95" i="50"/>
  <c r="BW95" i="50"/>
  <c r="BU129" i="50"/>
  <c r="BV129" i="50"/>
  <c r="BW129" i="50"/>
  <c r="BU160" i="50"/>
  <c r="BV160" i="50"/>
  <c r="BW160" i="50"/>
  <c r="BU215" i="50"/>
  <c r="BV215" i="50"/>
  <c r="BW215" i="50"/>
  <c r="BU248" i="50"/>
  <c r="BV248" i="50"/>
  <c r="BW248" i="50"/>
  <c r="BU280" i="50"/>
  <c r="BV280" i="50"/>
  <c r="BW280" i="50"/>
  <c r="BU292" i="50"/>
  <c r="BV292" i="50"/>
  <c r="BW292" i="50"/>
  <c r="BU304" i="50"/>
  <c r="BV304" i="50"/>
  <c r="BW304" i="50"/>
  <c r="BU358" i="50"/>
  <c r="BV358" i="50"/>
  <c r="BW358" i="50"/>
  <c r="BU371" i="50"/>
  <c r="BV371" i="50"/>
  <c r="BW371" i="50"/>
  <c r="BU376" i="50"/>
  <c r="BV376" i="50"/>
  <c r="BW376" i="50"/>
  <c r="P80" i="58"/>
  <c r="P81" i="58"/>
  <c r="P82" i="58"/>
  <c r="BB77" i="36"/>
  <c r="BC77" i="36"/>
  <c r="BD77" i="36"/>
  <c r="BE77" i="36"/>
  <c r="BF77" i="36"/>
  <c r="BG77" i="36"/>
  <c r="BB78" i="36"/>
  <c r="BC78" i="36"/>
  <c r="BD78" i="36"/>
  <c r="BE78" i="36"/>
  <c r="BF78" i="36"/>
  <c r="BG78" i="36"/>
  <c r="BB79" i="36"/>
  <c r="BC79" i="36"/>
  <c r="BD79" i="36"/>
  <c r="BE79" i="36"/>
  <c r="BF79" i="36"/>
  <c r="BG79" i="36"/>
  <c r="AX77" i="36"/>
  <c r="AX78" i="36"/>
  <c r="AX79" i="36"/>
  <c r="F74" i="42"/>
  <c r="F75" i="42"/>
  <c r="F76" i="42"/>
  <c r="D95" i="35"/>
  <c r="D96" i="35"/>
  <c r="D97" i="35"/>
  <c r="D16" i="35"/>
  <c r="D15" i="35"/>
  <c r="D14" i="35"/>
  <c r="D13" i="35"/>
  <c r="D12" i="35"/>
  <c r="D11" i="35"/>
  <c r="D10" i="35"/>
  <c r="D9" i="35"/>
  <c r="D8" i="35"/>
  <c r="D7" i="35"/>
  <c r="S87" i="25"/>
  <c r="S88" i="25"/>
  <c r="S89" i="25"/>
  <c r="G94" i="24"/>
  <c r="G95" i="24"/>
  <c r="G96" i="24"/>
  <c r="F93" i="3"/>
  <c r="H93" i="3"/>
  <c r="F94" i="3"/>
  <c r="H94" i="3"/>
  <c r="F95" i="3"/>
  <c r="H95" i="3"/>
  <c r="H27" i="3"/>
  <c r="F27" i="3"/>
  <c r="BH78" i="36" l="1"/>
  <c r="BH79" i="36"/>
  <c r="BH77" i="36"/>
  <c r="BV377" i="50"/>
  <c r="BW377" i="50"/>
  <c r="BU377" i="50"/>
  <c r="G21" i="35"/>
  <c r="F21" i="35"/>
  <c r="E21" i="35"/>
  <c r="D21" i="35" l="1"/>
  <c r="S72" i="57"/>
  <c r="S73" i="57"/>
  <c r="S74" i="57"/>
  <c r="K76" i="56"/>
  <c r="K77" i="56"/>
  <c r="K78" i="56"/>
  <c r="G72" i="55"/>
  <c r="G73" i="55"/>
  <c r="G74" i="55"/>
  <c r="P77" i="58"/>
  <c r="P78" i="58"/>
  <c r="P79" i="58"/>
  <c r="BB74" i="36"/>
  <c r="BC74" i="36"/>
  <c r="BD74" i="36"/>
  <c r="BE74" i="36"/>
  <c r="BF74" i="36"/>
  <c r="BG74" i="36"/>
  <c r="BB75" i="36"/>
  <c r="BC75" i="36"/>
  <c r="BD75" i="36"/>
  <c r="BE75" i="36"/>
  <c r="BF75" i="36"/>
  <c r="BG75" i="36"/>
  <c r="BB76" i="36"/>
  <c r="BC76" i="36"/>
  <c r="BD76" i="36"/>
  <c r="BE76" i="36"/>
  <c r="BF76" i="36"/>
  <c r="BG76" i="36"/>
  <c r="AX74" i="36"/>
  <c r="AX75" i="36"/>
  <c r="AX76" i="36"/>
  <c r="F71" i="42"/>
  <c r="F72" i="42"/>
  <c r="F73" i="42"/>
  <c r="D92" i="35"/>
  <c r="D93" i="35"/>
  <c r="D94" i="35"/>
  <c r="S84" i="25"/>
  <c r="S85" i="25"/>
  <c r="S86" i="25"/>
  <c r="G91" i="24"/>
  <c r="G92" i="24"/>
  <c r="G93" i="24"/>
  <c r="F90" i="3"/>
  <c r="H90" i="3"/>
  <c r="F91" i="3"/>
  <c r="H91" i="3"/>
  <c r="F92" i="3"/>
  <c r="H92" i="3"/>
  <c r="BR18" i="50"/>
  <c r="BS18" i="50"/>
  <c r="BT18" i="50"/>
  <c r="BR28" i="50"/>
  <c r="BS28" i="50"/>
  <c r="BT28" i="50"/>
  <c r="BR39" i="50"/>
  <c r="BS39" i="50"/>
  <c r="BT39" i="50"/>
  <c r="BR56" i="50"/>
  <c r="BS56" i="50"/>
  <c r="BT56" i="50"/>
  <c r="BR95" i="50"/>
  <c r="BS95" i="50"/>
  <c r="BT95" i="50"/>
  <c r="BR129" i="50"/>
  <c r="BS129" i="50"/>
  <c r="BT129" i="50"/>
  <c r="BR160" i="50"/>
  <c r="BS160" i="50"/>
  <c r="BT160" i="50"/>
  <c r="BR215" i="50"/>
  <c r="BS215" i="50"/>
  <c r="BT215" i="50"/>
  <c r="BR248" i="50"/>
  <c r="BS248" i="50"/>
  <c r="BT248" i="50"/>
  <c r="BR280" i="50"/>
  <c r="BS280" i="50"/>
  <c r="BT280" i="50"/>
  <c r="BR292" i="50"/>
  <c r="BS292" i="50"/>
  <c r="BT292" i="50"/>
  <c r="BR304" i="50"/>
  <c r="BS304" i="50"/>
  <c r="BT304" i="50"/>
  <c r="BR358" i="50"/>
  <c r="BS358" i="50"/>
  <c r="BT358" i="50"/>
  <c r="BR371" i="50"/>
  <c r="BS371" i="50"/>
  <c r="BT371" i="50"/>
  <c r="BR376" i="50"/>
  <c r="BS376" i="50"/>
  <c r="BT376" i="50"/>
  <c r="BH74" i="36" l="1"/>
  <c r="BH75" i="36"/>
  <c r="BH76" i="36"/>
  <c r="BS377" i="50"/>
  <c r="BR377" i="50"/>
  <c r="BT377" i="50"/>
  <c r="BG73" i="36"/>
  <c r="BG72" i="36"/>
  <c r="BG71" i="36" l="1"/>
  <c r="S69" i="57" l="1"/>
  <c r="S70" i="57"/>
  <c r="S71" i="57"/>
  <c r="K73" i="56"/>
  <c r="K74" i="56"/>
  <c r="K75" i="56"/>
  <c r="G69" i="55"/>
  <c r="G70" i="55"/>
  <c r="G71" i="55"/>
  <c r="BO18" i="50"/>
  <c r="BP18" i="50"/>
  <c r="BQ18" i="50"/>
  <c r="BO28" i="50"/>
  <c r="BP28" i="50"/>
  <c r="BQ28" i="50"/>
  <c r="BO39" i="50"/>
  <c r="BP39" i="50"/>
  <c r="BQ39" i="50"/>
  <c r="BO56" i="50"/>
  <c r="BP56" i="50"/>
  <c r="BQ56" i="50"/>
  <c r="BO95" i="50"/>
  <c r="BP95" i="50"/>
  <c r="BQ95" i="50"/>
  <c r="BO129" i="50"/>
  <c r="BP129" i="50"/>
  <c r="BQ129" i="50"/>
  <c r="BO160" i="50"/>
  <c r="BP160" i="50"/>
  <c r="BQ160" i="50"/>
  <c r="BO215" i="50"/>
  <c r="BP215" i="50"/>
  <c r="BQ215" i="50"/>
  <c r="BO248" i="50"/>
  <c r="BP248" i="50"/>
  <c r="BQ248" i="50"/>
  <c r="BO280" i="50"/>
  <c r="BP280" i="50"/>
  <c r="BQ280" i="50"/>
  <c r="BO292" i="50"/>
  <c r="BP292" i="50"/>
  <c r="BQ292" i="50"/>
  <c r="BO304" i="50"/>
  <c r="BP304" i="50"/>
  <c r="BQ304" i="50"/>
  <c r="BO358" i="50"/>
  <c r="BP358" i="50"/>
  <c r="BQ358" i="50"/>
  <c r="BO371" i="50"/>
  <c r="BP371" i="50"/>
  <c r="BQ371" i="50"/>
  <c r="BO376" i="50"/>
  <c r="BP376" i="50"/>
  <c r="BQ376" i="50"/>
  <c r="P74" i="58"/>
  <c r="P75" i="58"/>
  <c r="P76" i="58"/>
  <c r="AX71" i="36"/>
  <c r="BB71" i="36"/>
  <c r="BC71" i="36"/>
  <c r="BD71" i="36"/>
  <c r="BE71" i="36"/>
  <c r="BF71" i="36"/>
  <c r="AX72" i="36"/>
  <c r="BB72" i="36"/>
  <c r="BC72" i="36"/>
  <c r="BD72" i="36"/>
  <c r="BE72" i="36"/>
  <c r="BF72" i="36"/>
  <c r="AX73" i="36"/>
  <c r="BB73" i="36"/>
  <c r="BC73" i="36"/>
  <c r="BD73" i="36"/>
  <c r="BE73" i="36"/>
  <c r="BF73" i="36"/>
  <c r="F68" i="42"/>
  <c r="F69" i="42"/>
  <c r="F70" i="42"/>
  <c r="D89" i="35"/>
  <c r="D90" i="35"/>
  <c r="D91" i="35"/>
  <c r="S81" i="25"/>
  <c r="S82" i="25"/>
  <c r="S83" i="25"/>
  <c r="G88" i="24"/>
  <c r="G89" i="24"/>
  <c r="G90" i="24"/>
  <c r="F87" i="3"/>
  <c r="H87" i="3"/>
  <c r="F88" i="3"/>
  <c r="H88" i="3"/>
  <c r="F89" i="3"/>
  <c r="H89" i="3"/>
  <c r="BO377" i="50" l="1"/>
  <c r="BQ377" i="50"/>
  <c r="BP377" i="50"/>
  <c r="BH71" i="36"/>
  <c r="BH72" i="36"/>
  <c r="BH73" i="36"/>
  <c r="S66" i="57"/>
  <c r="S67" i="57"/>
  <c r="S68" i="57"/>
  <c r="K70" i="56"/>
  <c r="K71" i="56"/>
  <c r="K72" i="56"/>
  <c r="G66" i="55"/>
  <c r="G67" i="55"/>
  <c r="G68" i="55"/>
  <c r="BL18" i="50"/>
  <c r="BM18" i="50"/>
  <c r="BN18" i="50"/>
  <c r="BL28" i="50"/>
  <c r="BM28" i="50"/>
  <c r="BN28" i="50"/>
  <c r="BL39" i="50"/>
  <c r="BM39" i="50"/>
  <c r="BN39" i="50"/>
  <c r="BL56" i="50"/>
  <c r="BM56" i="50"/>
  <c r="BN56" i="50"/>
  <c r="BL95" i="50"/>
  <c r="BM95" i="50"/>
  <c r="BN95" i="50"/>
  <c r="BL129" i="50"/>
  <c r="BM129" i="50"/>
  <c r="BN129" i="50"/>
  <c r="BL160" i="50"/>
  <c r="BM160" i="50"/>
  <c r="BN160" i="50"/>
  <c r="BL215" i="50"/>
  <c r="BM215" i="50"/>
  <c r="BN215" i="50"/>
  <c r="BL248" i="50"/>
  <c r="BM248" i="50"/>
  <c r="BN248" i="50"/>
  <c r="BL280" i="50"/>
  <c r="BM280" i="50"/>
  <c r="BN280" i="50"/>
  <c r="BL292" i="50"/>
  <c r="BM292" i="50"/>
  <c r="BN292" i="50"/>
  <c r="BL304" i="50"/>
  <c r="BM304" i="50"/>
  <c r="BN304" i="50"/>
  <c r="BL358" i="50"/>
  <c r="BM358" i="50"/>
  <c r="BN358" i="50"/>
  <c r="BL371" i="50"/>
  <c r="BM371" i="50"/>
  <c r="BN371" i="50"/>
  <c r="BL376" i="50"/>
  <c r="BM376" i="50"/>
  <c r="BN376" i="50"/>
  <c r="P71" i="58"/>
  <c r="P72" i="58"/>
  <c r="P73" i="58"/>
  <c r="AX68" i="36"/>
  <c r="BB68" i="36"/>
  <c r="BC68" i="36"/>
  <c r="BD68" i="36"/>
  <c r="BE68" i="36"/>
  <c r="BF68" i="36"/>
  <c r="BG68" i="36"/>
  <c r="AX69" i="36"/>
  <c r="BB69" i="36"/>
  <c r="BC69" i="36"/>
  <c r="BD69" i="36"/>
  <c r="BE69" i="36"/>
  <c r="BF69" i="36"/>
  <c r="BG69" i="36"/>
  <c r="AX70" i="36"/>
  <c r="BB70" i="36"/>
  <c r="BC70" i="36"/>
  <c r="BD70" i="36"/>
  <c r="BE70" i="36"/>
  <c r="BF70" i="36"/>
  <c r="BG70" i="36"/>
  <c r="F65" i="42"/>
  <c r="F66" i="42"/>
  <c r="F67" i="42"/>
  <c r="D86" i="35"/>
  <c r="D87" i="35"/>
  <c r="D88" i="35"/>
  <c r="S78" i="25"/>
  <c r="S79" i="25"/>
  <c r="S80" i="25"/>
  <c r="F23" i="24"/>
  <c r="E23" i="24"/>
  <c r="D23" i="24"/>
  <c r="G85" i="24"/>
  <c r="G86" i="24"/>
  <c r="G87" i="24"/>
  <c r="G23" i="3"/>
  <c r="H24" i="3" s="1"/>
  <c r="E23" i="3"/>
  <c r="F24" i="3" s="1"/>
  <c r="F84" i="3"/>
  <c r="H84" i="3"/>
  <c r="F85" i="3"/>
  <c r="H85" i="3"/>
  <c r="F86" i="3"/>
  <c r="H86" i="3"/>
  <c r="BN377" i="50" l="1"/>
  <c r="BH68" i="36"/>
  <c r="BH70" i="36"/>
  <c r="BH69" i="36"/>
  <c r="G23" i="24"/>
  <c r="BM377" i="50"/>
  <c r="BL377" i="50"/>
  <c r="S63" i="57" l="1"/>
  <c r="S64" i="57"/>
  <c r="S65" i="57"/>
  <c r="K67" i="56"/>
  <c r="K68" i="56"/>
  <c r="K69" i="56"/>
  <c r="G63" i="55"/>
  <c r="G64" i="55"/>
  <c r="G65" i="55"/>
  <c r="BI18" i="50"/>
  <c r="BJ18" i="50"/>
  <c r="BK18" i="50"/>
  <c r="BI28" i="50"/>
  <c r="BJ28" i="50"/>
  <c r="BK28" i="50"/>
  <c r="BI39" i="50"/>
  <c r="BJ39" i="50"/>
  <c r="BK39" i="50"/>
  <c r="BI56" i="50"/>
  <c r="BJ56" i="50"/>
  <c r="BK56" i="50"/>
  <c r="BI95" i="50"/>
  <c r="BJ95" i="50"/>
  <c r="BK95" i="50"/>
  <c r="BI129" i="50"/>
  <c r="BJ129" i="50"/>
  <c r="BK129" i="50"/>
  <c r="BI160" i="50"/>
  <c r="BJ160" i="50"/>
  <c r="BK160" i="50"/>
  <c r="BI215" i="50"/>
  <c r="BJ215" i="50"/>
  <c r="BK215" i="50"/>
  <c r="BI248" i="50"/>
  <c r="BJ248" i="50"/>
  <c r="BK248" i="50"/>
  <c r="BI280" i="50"/>
  <c r="BJ280" i="50"/>
  <c r="BK280" i="50"/>
  <c r="BI292" i="50"/>
  <c r="BJ292" i="50"/>
  <c r="BK292" i="50"/>
  <c r="BI304" i="50"/>
  <c r="BJ304" i="50"/>
  <c r="BK304" i="50"/>
  <c r="BI358" i="50"/>
  <c r="BJ358" i="50"/>
  <c r="BK358" i="50"/>
  <c r="BI371" i="50"/>
  <c r="BJ371" i="50"/>
  <c r="BK371" i="50"/>
  <c r="BI376" i="50"/>
  <c r="BJ376" i="50"/>
  <c r="BK376" i="50"/>
  <c r="P68" i="58"/>
  <c r="P69" i="58"/>
  <c r="P70" i="58"/>
  <c r="BB65" i="36"/>
  <c r="BC65" i="36"/>
  <c r="BD65" i="36"/>
  <c r="BE65" i="36"/>
  <c r="BF65" i="36"/>
  <c r="BG65" i="36"/>
  <c r="BB66" i="36"/>
  <c r="BC66" i="36"/>
  <c r="BD66" i="36"/>
  <c r="BE66" i="36"/>
  <c r="BF66" i="36"/>
  <c r="BG66" i="36"/>
  <c r="BB67" i="36"/>
  <c r="BC67" i="36"/>
  <c r="BD67" i="36"/>
  <c r="BE67" i="36"/>
  <c r="BF67" i="36"/>
  <c r="BG67" i="36"/>
  <c r="AX65" i="36"/>
  <c r="AX66" i="36"/>
  <c r="AX67" i="36"/>
  <c r="F62" i="42"/>
  <c r="F63" i="42"/>
  <c r="F64" i="42"/>
  <c r="D83" i="35"/>
  <c r="D84" i="35"/>
  <c r="D85" i="35"/>
  <c r="S75" i="25"/>
  <c r="S76" i="25"/>
  <c r="S77" i="25"/>
  <c r="G82" i="24"/>
  <c r="G83" i="24"/>
  <c r="G84" i="24"/>
  <c r="H81" i="3"/>
  <c r="H82" i="3"/>
  <c r="H83" i="3"/>
  <c r="F81" i="3"/>
  <c r="F82" i="3"/>
  <c r="F83" i="3"/>
  <c r="BI377" i="50" l="1"/>
  <c r="BH66" i="36"/>
  <c r="BH67" i="36"/>
  <c r="BH65" i="36"/>
  <c r="BJ377" i="50"/>
  <c r="BK377" i="50"/>
  <c r="BF64" i="36"/>
  <c r="BF63" i="36"/>
  <c r="BF62" i="36"/>
  <c r="BF61" i="36"/>
  <c r="BF60" i="36"/>
  <c r="BF59" i="36"/>
  <c r="BF58" i="36"/>
  <c r="S60" i="57" l="1"/>
  <c r="S61" i="57"/>
  <c r="S62" i="57"/>
  <c r="K64" i="56"/>
  <c r="K65" i="56"/>
  <c r="K66" i="56"/>
  <c r="G60" i="55"/>
  <c r="G61" i="55"/>
  <c r="G62" i="55"/>
  <c r="BF18" i="50"/>
  <c r="BG18" i="50"/>
  <c r="BH18" i="50"/>
  <c r="BF28" i="50"/>
  <c r="BG28" i="50"/>
  <c r="BH28" i="50"/>
  <c r="BF39" i="50"/>
  <c r="BG39" i="50"/>
  <c r="BH39" i="50"/>
  <c r="BF56" i="50"/>
  <c r="BG56" i="50"/>
  <c r="BH56" i="50"/>
  <c r="BF95" i="50"/>
  <c r="BG95" i="50"/>
  <c r="BH95" i="50"/>
  <c r="BF129" i="50"/>
  <c r="BG129" i="50"/>
  <c r="BH129" i="50"/>
  <c r="BF160" i="50"/>
  <c r="BG160" i="50"/>
  <c r="BH160" i="50"/>
  <c r="BF215" i="50"/>
  <c r="BG215" i="50"/>
  <c r="BH215" i="50"/>
  <c r="BF248" i="50"/>
  <c r="BG248" i="50"/>
  <c r="BH248" i="50"/>
  <c r="BF280" i="50"/>
  <c r="BG280" i="50"/>
  <c r="BH280" i="50"/>
  <c r="BF292" i="50"/>
  <c r="BG292" i="50"/>
  <c r="BH292" i="50"/>
  <c r="BF304" i="50"/>
  <c r="BG304" i="50"/>
  <c r="BH304" i="50"/>
  <c r="BF358" i="50"/>
  <c r="BG358" i="50"/>
  <c r="BH358" i="50"/>
  <c r="BF371" i="50"/>
  <c r="BG371" i="50"/>
  <c r="BH371" i="50"/>
  <c r="BF376" i="50"/>
  <c r="BG376" i="50"/>
  <c r="BH376" i="50"/>
  <c r="P65" i="58"/>
  <c r="P66" i="58"/>
  <c r="P67" i="58"/>
  <c r="AX62" i="36"/>
  <c r="BB62" i="36"/>
  <c r="BC62" i="36"/>
  <c r="BD62" i="36"/>
  <c r="BE62" i="36"/>
  <c r="BG62" i="36"/>
  <c r="AX63" i="36"/>
  <c r="BB63" i="36"/>
  <c r="BC63" i="36"/>
  <c r="BD63" i="36"/>
  <c r="BE63" i="36"/>
  <c r="BG63" i="36"/>
  <c r="AX64" i="36"/>
  <c r="BB64" i="36"/>
  <c r="BC64" i="36"/>
  <c r="BD64" i="36"/>
  <c r="BE64" i="36"/>
  <c r="BG64" i="36"/>
  <c r="F59" i="42"/>
  <c r="F60" i="42"/>
  <c r="F61" i="42"/>
  <c r="D80" i="35"/>
  <c r="D81" i="35"/>
  <c r="D82" i="35"/>
  <c r="S72" i="25"/>
  <c r="S73" i="25"/>
  <c r="S74" i="25"/>
  <c r="G79" i="24"/>
  <c r="G80" i="24"/>
  <c r="G81" i="24"/>
  <c r="F78" i="3"/>
  <c r="H78" i="3"/>
  <c r="F79" i="3"/>
  <c r="H79" i="3"/>
  <c r="F80" i="3"/>
  <c r="H80" i="3"/>
  <c r="BH62" i="36" l="1"/>
  <c r="BF377" i="50"/>
  <c r="BH377" i="50"/>
  <c r="BG377" i="50"/>
  <c r="BH63" i="36"/>
  <c r="BH64" i="36"/>
  <c r="F22" i="24" l="1"/>
  <c r="E22" i="24"/>
  <c r="D22" i="24"/>
  <c r="BG61" i="36" l="1"/>
  <c r="BG60" i="36"/>
  <c r="BG59" i="36"/>
  <c r="BG58" i="36"/>
  <c r="BG57" i="36"/>
  <c r="BG56" i="36"/>
  <c r="BG55" i="36"/>
  <c r="BG54" i="36"/>
  <c r="BG53" i="36"/>
  <c r="BG52" i="36"/>
  <c r="BG51" i="36"/>
  <c r="BG50" i="36"/>
  <c r="BG49" i="36"/>
  <c r="S57" i="57" l="1"/>
  <c r="S58" i="57"/>
  <c r="S59" i="57"/>
  <c r="K61" i="56"/>
  <c r="K62" i="56"/>
  <c r="K63" i="56"/>
  <c r="G57" i="55"/>
  <c r="G58" i="55"/>
  <c r="G59" i="55"/>
  <c r="BC18" i="50"/>
  <c r="BD18" i="50"/>
  <c r="BE18" i="50"/>
  <c r="BC28" i="50"/>
  <c r="BD28" i="50"/>
  <c r="BE28" i="50"/>
  <c r="BC39" i="50"/>
  <c r="BD39" i="50"/>
  <c r="BE39" i="50"/>
  <c r="BC56" i="50"/>
  <c r="BD56" i="50"/>
  <c r="BE56" i="50"/>
  <c r="BC95" i="50"/>
  <c r="BD95" i="50"/>
  <c r="BE95" i="50"/>
  <c r="BC129" i="50"/>
  <c r="BD129" i="50"/>
  <c r="BE129" i="50"/>
  <c r="BC160" i="50"/>
  <c r="BD160" i="50"/>
  <c r="BE160" i="50"/>
  <c r="BC215" i="50"/>
  <c r="BD215" i="50"/>
  <c r="BE215" i="50"/>
  <c r="BC248" i="50"/>
  <c r="BD248" i="50"/>
  <c r="BE248" i="50"/>
  <c r="BC280" i="50"/>
  <c r="BD280" i="50"/>
  <c r="BE280" i="50"/>
  <c r="BC292" i="50"/>
  <c r="BD292" i="50"/>
  <c r="BE292" i="50"/>
  <c r="BC304" i="50"/>
  <c r="BD304" i="50"/>
  <c r="BE304" i="50"/>
  <c r="BC358" i="50"/>
  <c r="BD358" i="50"/>
  <c r="BE358" i="50"/>
  <c r="BC371" i="50"/>
  <c r="BD371" i="50"/>
  <c r="BE371" i="50"/>
  <c r="BC376" i="50"/>
  <c r="BD376" i="50"/>
  <c r="BE376" i="50"/>
  <c r="P62" i="58"/>
  <c r="P63" i="58"/>
  <c r="P64" i="58"/>
  <c r="BB59" i="36"/>
  <c r="BC59" i="36"/>
  <c r="BD59" i="36"/>
  <c r="BE59" i="36"/>
  <c r="BB60" i="36"/>
  <c r="BC60" i="36"/>
  <c r="BD60" i="36"/>
  <c r="BE60" i="36"/>
  <c r="BB61" i="36"/>
  <c r="BC61" i="36"/>
  <c r="BD61" i="36"/>
  <c r="BE61" i="36"/>
  <c r="AX59" i="36"/>
  <c r="AX60" i="36"/>
  <c r="AX61" i="36"/>
  <c r="F56" i="42"/>
  <c r="F57" i="42"/>
  <c r="F58" i="42"/>
  <c r="D77" i="35"/>
  <c r="D78" i="35"/>
  <c r="D79" i="35"/>
  <c r="S69" i="25"/>
  <c r="S70" i="25"/>
  <c r="S71" i="25"/>
  <c r="G76" i="24"/>
  <c r="G77" i="24"/>
  <c r="G78" i="24"/>
  <c r="F75" i="3"/>
  <c r="H75" i="3"/>
  <c r="F76" i="3"/>
  <c r="H76" i="3"/>
  <c r="F77" i="3"/>
  <c r="H77" i="3"/>
  <c r="BH59" i="36" l="1"/>
  <c r="BC377" i="50"/>
  <c r="BE377" i="50"/>
  <c r="BD377" i="50"/>
  <c r="BH61" i="36"/>
  <c r="BH60" i="36"/>
  <c r="G20" i="35"/>
  <c r="F20" i="35"/>
  <c r="E20" i="35"/>
  <c r="G22" i="3"/>
  <c r="H23" i="3" s="1"/>
  <c r="E22" i="3"/>
  <c r="F23" i="3" s="1"/>
  <c r="D20" i="35" l="1"/>
  <c r="S54" i="57"/>
  <c r="S55" i="57"/>
  <c r="S56" i="57"/>
  <c r="K58" i="56"/>
  <c r="K59" i="56"/>
  <c r="K60" i="56"/>
  <c r="G54" i="55"/>
  <c r="G55" i="55"/>
  <c r="G56" i="55"/>
  <c r="AZ18" i="50"/>
  <c r="BA18" i="50"/>
  <c r="BB18" i="50"/>
  <c r="AZ28" i="50"/>
  <c r="BA28" i="50"/>
  <c r="BB28" i="50"/>
  <c r="AZ39" i="50"/>
  <c r="BA39" i="50"/>
  <c r="BB39" i="50"/>
  <c r="AZ56" i="50"/>
  <c r="BA56" i="50"/>
  <c r="BB56" i="50"/>
  <c r="AZ95" i="50"/>
  <c r="BA95" i="50"/>
  <c r="BB95" i="50"/>
  <c r="AZ129" i="50"/>
  <c r="BA129" i="50"/>
  <c r="BB129" i="50"/>
  <c r="AZ160" i="50"/>
  <c r="BA160" i="50"/>
  <c r="BB160" i="50"/>
  <c r="AZ215" i="50"/>
  <c r="BA215" i="50"/>
  <c r="BB215" i="50"/>
  <c r="AZ248" i="50"/>
  <c r="BA248" i="50"/>
  <c r="BB248" i="50"/>
  <c r="AZ280" i="50"/>
  <c r="BA280" i="50"/>
  <c r="BB280" i="50"/>
  <c r="AZ292" i="50"/>
  <c r="BA292" i="50"/>
  <c r="BB292" i="50"/>
  <c r="AZ304" i="50"/>
  <c r="BA304" i="50"/>
  <c r="BB304" i="50"/>
  <c r="AZ358" i="50"/>
  <c r="BA358" i="50"/>
  <c r="BB358" i="50"/>
  <c r="AZ371" i="50"/>
  <c r="BA371" i="50"/>
  <c r="BB371" i="50"/>
  <c r="AZ376" i="50"/>
  <c r="BA376" i="50"/>
  <c r="BB376" i="50"/>
  <c r="P59" i="58"/>
  <c r="P60" i="58"/>
  <c r="P61" i="58"/>
  <c r="AX56" i="36"/>
  <c r="BB56" i="36"/>
  <c r="BC56" i="36"/>
  <c r="BD56" i="36"/>
  <c r="BE56" i="36"/>
  <c r="BF56" i="36"/>
  <c r="AX57" i="36"/>
  <c r="BB57" i="36"/>
  <c r="BC57" i="36"/>
  <c r="BD57" i="36"/>
  <c r="BE57" i="36"/>
  <c r="BF57" i="36"/>
  <c r="AX58" i="36"/>
  <c r="BB58" i="36"/>
  <c r="BC58" i="36"/>
  <c r="BD58" i="36"/>
  <c r="BE58" i="36"/>
  <c r="F53" i="42"/>
  <c r="F54" i="42"/>
  <c r="F55" i="42"/>
  <c r="D74" i="35"/>
  <c r="D75" i="35"/>
  <c r="D76" i="35"/>
  <c r="S66" i="25"/>
  <c r="S67" i="25"/>
  <c r="S68" i="25"/>
  <c r="G73" i="24"/>
  <c r="G74" i="24"/>
  <c r="G75" i="24"/>
  <c r="F72" i="3"/>
  <c r="H72" i="3"/>
  <c r="F73" i="3"/>
  <c r="H73" i="3"/>
  <c r="F74" i="3"/>
  <c r="H74" i="3"/>
  <c r="G22" i="24" l="1"/>
  <c r="BA377" i="50"/>
  <c r="BB377" i="50"/>
  <c r="AZ377" i="50"/>
  <c r="BH58" i="36"/>
  <c r="BH56" i="36"/>
  <c r="BH57" i="36"/>
  <c r="P56" i="58"/>
  <c r="P57" i="58"/>
  <c r="P58" i="58"/>
  <c r="P55" i="58"/>
  <c r="P54" i="58"/>
  <c r="P53" i="58"/>
  <c r="P52" i="58"/>
  <c r="P51" i="58"/>
  <c r="P50" i="58"/>
  <c r="P49" i="58"/>
  <c r="P48" i="58"/>
  <c r="P47" i="58"/>
  <c r="P46" i="58"/>
  <c r="P45" i="58"/>
  <c r="P44" i="58"/>
  <c r="P43" i="58"/>
  <c r="P42" i="58"/>
  <c r="P41" i="58"/>
  <c r="P40" i="58"/>
  <c r="P39" i="58"/>
  <c r="P38" i="58"/>
  <c r="P37" i="58"/>
  <c r="P36" i="58"/>
  <c r="P35" i="58"/>
  <c r="P34" i="58"/>
  <c r="P33" i="58"/>
  <c r="P32" i="58"/>
  <c r="P31" i="58"/>
  <c r="P30" i="58"/>
  <c r="P29" i="58"/>
  <c r="P28" i="58"/>
  <c r="P27" i="58"/>
  <c r="P26" i="58"/>
  <c r="P25" i="58"/>
  <c r="P24" i="58"/>
  <c r="P23" i="58"/>
  <c r="P22" i="58"/>
  <c r="P21" i="58"/>
  <c r="P20" i="58"/>
  <c r="P19" i="58"/>
  <c r="P18" i="58"/>
  <c r="P17" i="58"/>
  <c r="P16" i="58"/>
  <c r="P15" i="58"/>
  <c r="P14" i="58"/>
  <c r="P13" i="58"/>
  <c r="L9" i="58"/>
  <c r="L8" i="58"/>
  <c r="S51" i="57" l="1"/>
  <c r="S52" i="57"/>
  <c r="S53" i="57"/>
  <c r="K55" i="56"/>
  <c r="K56" i="56"/>
  <c r="K57" i="56"/>
  <c r="G51" i="55"/>
  <c r="G52" i="55"/>
  <c r="G53" i="55"/>
  <c r="AW18" i="50"/>
  <c r="AX18" i="50"/>
  <c r="AY18" i="50"/>
  <c r="AW28" i="50"/>
  <c r="AX28" i="50"/>
  <c r="AY28" i="50"/>
  <c r="AW39" i="50"/>
  <c r="AX39" i="50"/>
  <c r="AY39" i="50"/>
  <c r="AW56" i="50"/>
  <c r="AX56" i="50"/>
  <c r="AY56" i="50"/>
  <c r="AW95" i="50"/>
  <c r="AX95" i="50"/>
  <c r="AY95" i="50"/>
  <c r="AW129" i="50"/>
  <c r="AX129" i="50"/>
  <c r="AY129" i="50"/>
  <c r="AW160" i="50"/>
  <c r="AX160" i="50"/>
  <c r="AY160" i="50"/>
  <c r="AW215" i="50"/>
  <c r="AX215" i="50"/>
  <c r="AY215" i="50"/>
  <c r="AW248" i="50"/>
  <c r="AX248" i="50"/>
  <c r="AY248" i="50"/>
  <c r="AW280" i="50"/>
  <c r="AX280" i="50"/>
  <c r="AY280" i="50"/>
  <c r="AW292" i="50"/>
  <c r="AX292" i="50"/>
  <c r="AY292" i="50"/>
  <c r="AW304" i="50"/>
  <c r="AX304" i="50"/>
  <c r="AY304" i="50"/>
  <c r="AW358" i="50"/>
  <c r="AX358" i="50"/>
  <c r="AY358" i="50"/>
  <c r="AW371" i="50"/>
  <c r="AX371" i="50"/>
  <c r="AY371" i="50"/>
  <c r="AW376" i="50"/>
  <c r="AX376" i="50"/>
  <c r="AY376" i="50"/>
  <c r="AX53" i="36"/>
  <c r="BB53" i="36"/>
  <c r="BC53" i="36"/>
  <c r="BD53" i="36"/>
  <c r="BE53" i="36"/>
  <c r="BF53" i="36"/>
  <c r="AX54" i="36"/>
  <c r="BB54" i="36"/>
  <c r="BC54" i="36"/>
  <c r="BD54" i="36"/>
  <c r="BE54" i="36"/>
  <c r="BF54" i="36"/>
  <c r="AX55" i="36"/>
  <c r="BB55" i="36"/>
  <c r="BC55" i="36"/>
  <c r="BD55" i="36"/>
  <c r="BE55" i="36"/>
  <c r="BF55" i="36"/>
  <c r="F50" i="42"/>
  <c r="F51" i="42"/>
  <c r="F52" i="42"/>
  <c r="D71" i="35"/>
  <c r="D72" i="35"/>
  <c r="D73" i="35"/>
  <c r="S63" i="25"/>
  <c r="S64" i="25"/>
  <c r="S65" i="25"/>
  <c r="G70" i="24"/>
  <c r="G71" i="24"/>
  <c r="G72" i="24"/>
  <c r="F69" i="3"/>
  <c r="H69" i="3"/>
  <c r="F70" i="3"/>
  <c r="H70" i="3"/>
  <c r="F71" i="3"/>
  <c r="H71" i="3"/>
  <c r="AX377" i="50" l="1"/>
  <c r="BH53" i="36"/>
  <c r="AY377" i="50"/>
  <c r="AW377" i="50"/>
  <c r="BH54" i="36"/>
  <c r="BH55" i="36"/>
  <c r="S48" i="57" l="1"/>
  <c r="S49" i="57"/>
  <c r="S50" i="57"/>
  <c r="K52" i="56"/>
  <c r="K53" i="56"/>
  <c r="K54" i="56"/>
  <c r="G48" i="55"/>
  <c r="G49" i="55"/>
  <c r="G50" i="55"/>
  <c r="AT18" i="50"/>
  <c r="AU18" i="50"/>
  <c r="AV18" i="50"/>
  <c r="AT28" i="50"/>
  <c r="AU28" i="50"/>
  <c r="AV28" i="50"/>
  <c r="AT39" i="50"/>
  <c r="AU39" i="50"/>
  <c r="AV39" i="50"/>
  <c r="AT56" i="50"/>
  <c r="AU56" i="50"/>
  <c r="AV56" i="50"/>
  <c r="AT95" i="50"/>
  <c r="AU95" i="50"/>
  <c r="AV95" i="50"/>
  <c r="AT129" i="50"/>
  <c r="AU129" i="50"/>
  <c r="AV129" i="50"/>
  <c r="AT160" i="50"/>
  <c r="AU160" i="50"/>
  <c r="AV160" i="50"/>
  <c r="AT215" i="50"/>
  <c r="AU215" i="50"/>
  <c r="AV215" i="50"/>
  <c r="AT248" i="50"/>
  <c r="AU248" i="50"/>
  <c r="AV248" i="50"/>
  <c r="AT280" i="50"/>
  <c r="AU280" i="50"/>
  <c r="AV280" i="50"/>
  <c r="AT292" i="50"/>
  <c r="AU292" i="50"/>
  <c r="AV292" i="50"/>
  <c r="AT304" i="50"/>
  <c r="AU304" i="50"/>
  <c r="AV304" i="50"/>
  <c r="AT358" i="50"/>
  <c r="AU358" i="50"/>
  <c r="AV358" i="50"/>
  <c r="AT371" i="50"/>
  <c r="AU371" i="50"/>
  <c r="AV371" i="50"/>
  <c r="AT376" i="50"/>
  <c r="AU376" i="50"/>
  <c r="AV376" i="50"/>
  <c r="AX50" i="36"/>
  <c r="BB50" i="36"/>
  <c r="BC50" i="36"/>
  <c r="BD50" i="36"/>
  <c r="BE50" i="36"/>
  <c r="BF50" i="36"/>
  <c r="AX51" i="36"/>
  <c r="BB51" i="36"/>
  <c r="BC51" i="36"/>
  <c r="BD51" i="36"/>
  <c r="BE51" i="36"/>
  <c r="BF51" i="36"/>
  <c r="AX52" i="36"/>
  <c r="BB52" i="36"/>
  <c r="BC52" i="36"/>
  <c r="BD52" i="36"/>
  <c r="BE52" i="36"/>
  <c r="BF52" i="36"/>
  <c r="F47" i="42"/>
  <c r="F48" i="42"/>
  <c r="F49" i="42"/>
  <c r="D68" i="35"/>
  <c r="D69" i="35"/>
  <c r="D70" i="35"/>
  <c r="S60" i="25"/>
  <c r="S61" i="25"/>
  <c r="S62" i="25"/>
  <c r="G67" i="24"/>
  <c r="G68" i="24"/>
  <c r="G69" i="24"/>
  <c r="F66" i="3"/>
  <c r="H66" i="3"/>
  <c r="F67" i="3"/>
  <c r="H67" i="3"/>
  <c r="F68" i="3"/>
  <c r="H68" i="3"/>
  <c r="AU377" i="50" l="1"/>
  <c r="BH51" i="36"/>
  <c r="BH52" i="36"/>
  <c r="BH50" i="36"/>
  <c r="AV377" i="50"/>
  <c r="AT377" i="50"/>
  <c r="AE160" i="50"/>
  <c r="AF160" i="50"/>
  <c r="AG160" i="50"/>
  <c r="AH160" i="50"/>
  <c r="AI160" i="50"/>
  <c r="AJ160" i="50"/>
  <c r="AK160" i="50"/>
  <c r="AL160" i="50"/>
  <c r="AM160" i="50"/>
  <c r="AN160" i="50"/>
  <c r="AO160" i="50"/>
  <c r="AP160" i="50"/>
  <c r="AQ160" i="50"/>
  <c r="AR160" i="50"/>
  <c r="S45" i="57" l="1"/>
  <c r="S46" i="57"/>
  <c r="S47" i="57"/>
  <c r="K49" i="56"/>
  <c r="K50" i="56"/>
  <c r="K51" i="56"/>
  <c r="G45" i="55"/>
  <c r="G46" i="55"/>
  <c r="G47" i="55"/>
  <c r="AQ18" i="50"/>
  <c r="AR18" i="50"/>
  <c r="AS18" i="50"/>
  <c r="AQ28" i="50"/>
  <c r="AR28" i="50"/>
  <c r="AS28" i="50"/>
  <c r="AQ39" i="50"/>
  <c r="AR39" i="50"/>
  <c r="AS39" i="50"/>
  <c r="AQ56" i="50"/>
  <c r="AR56" i="50"/>
  <c r="AS56" i="50"/>
  <c r="AQ95" i="50"/>
  <c r="AR95" i="50"/>
  <c r="AS95" i="50"/>
  <c r="AQ129" i="50"/>
  <c r="AR129" i="50"/>
  <c r="AS129" i="50"/>
  <c r="AS160" i="50"/>
  <c r="AQ215" i="50"/>
  <c r="AR215" i="50"/>
  <c r="AS215" i="50"/>
  <c r="AQ248" i="50"/>
  <c r="AR248" i="50"/>
  <c r="AS248" i="50"/>
  <c r="AQ280" i="50"/>
  <c r="AR280" i="50"/>
  <c r="AS280" i="50"/>
  <c r="AQ292" i="50"/>
  <c r="AR292" i="50"/>
  <c r="AS292" i="50"/>
  <c r="AQ304" i="50"/>
  <c r="AR304" i="50"/>
  <c r="AS304" i="50"/>
  <c r="AQ358" i="50"/>
  <c r="AR358" i="50"/>
  <c r="AS358" i="50"/>
  <c r="AQ371" i="50"/>
  <c r="AR371" i="50"/>
  <c r="AS371" i="50"/>
  <c r="AQ376" i="50"/>
  <c r="AR376" i="50"/>
  <c r="AS376" i="50"/>
  <c r="AX47" i="36"/>
  <c r="BB47" i="36"/>
  <c r="BC47" i="36"/>
  <c r="BD47" i="36"/>
  <c r="BE47" i="36"/>
  <c r="BF47" i="36"/>
  <c r="BG47" i="36"/>
  <c r="AX48" i="36"/>
  <c r="BB48" i="36"/>
  <c r="BC48" i="36"/>
  <c r="BD48" i="36"/>
  <c r="BE48" i="36"/>
  <c r="BF48" i="36"/>
  <c r="BG48" i="36"/>
  <c r="AX49" i="36"/>
  <c r="BB49" i="36"/>
  <c r="BC49" i="36"/>
  <c r="BD49" i="36"/>
  <c r="BE49" i="36"/>
  <c r="BF49" i="36"/>
  <c r="F44" i="42"/>
  <c r="F45" i="42"/>
  <c r="F46" i="42"/>
  <c r="D65" i="35"/>
  <c r="D66" i="35"/>
  <c r="D67" i="35"/>
  <c r="S57" i="25"/>
  <c r="S58" i="25"/>
  <c r="S59" i="25"/>
  <c r="G64" i="24"/>
  <c r="G65" i="24"/>
  <c r="G66" i="24"/>
  <c r="F63" i="3"/>
  <c r="H63" i="3"/>
  <c r="F64" i="3"/>
  <c r="H64" i="3"/>
  <c r="F65" i="3"/>
  <c r="H65" i="3"/>
  <c r="AQ377" i="50" l="1"/>
  <c r="BH49" i="36"/>
  <c r="AS377" i="50"/>
  <c r="AR377" i="50"/>
  <c r="BH48" i="36"/>
  <c r="BH47" i="36"/>
  <c r="BG29" i="36"/>
  <c r="S42" i="57" l="1"/>
  <c r="S43" i="57"/>
  <c r="S44" i="57"/>
  <c r="K46" i="56"/>
  <c r="K47" i="56"/>
  <c r="K48" i="56"/>
  <c r="G42" i="55"/>
  <c r="G43" i="55"/>
  <c r="G44" i="55"/>
  <c r="AN18" i="50"/>
  <c r="AO18" i="50"/>
  <c r="AP18" i="50"/>
  <c r="AN28" i="50"/>
  <c r="AO28" i="50"/>
  <c r="AP28" i="50"/>
  <c r="AN39" i="50"/>
  <c r="AO39" i="50"/>
  <c r="AP39" i="50"/>
  <c r="AN56" i="50"/>
  <c r="AO56" i="50"/>
  <c r="AP56" i="50"/>
  <c r="AN95" i="50"/>
  <c r="AO95" i="50"/>
  <c r="AP95" i="50"/>
  <c r="AN129" i="50"/>
  <c r="AO129" i="50"/>
  <c r="AP129" i="50"/>
  <c r="AN215" i="50"/>
  <c r="AO215" i="50"/>
  <c r="AP215" i="50"/>
  <c r="AN248" i="50"/>
  <c r="AO248" i="50"/>
  <c r="AP248" i="50"/>
  <c r="AN280" i="50"/>
  <c r="AO280" i="50"/>
  <c r="AP280" i="50"/>
  <c r="AN292" i="50"/>
  <c r="AO292" i="50"/>
  <c r="AP292" i="50"/>
  <c r="AN304" i="50"/>
  <c r="AO304" i="50"/>
  <c r="AP304" i="50"/>
  <c r="AN358" i="50"/>
  <c r="AO358" i="50"/>
  <c r="AP358" i="50"/>
  <c r="AN371" i="50"/>
  <c r="AO371" i="50"/>
  <c r="AP371" i="50"/>
  <c r="AN376" i="50"/>
  <c r="AO376" i="50"/>
  <c r="AP376" i="50"/>
  <c r="BB44" i="36"/>
  <c r="BC44" i="36"/>
  <c r="BD44" i="36"/>
  <c r="BE44" i="36"/>
  <c r="BF44" i="36"/>
  <c r="BG44" i="36"/>
  <c r="BB45" i="36"/>
  <c r="BC45" i="36"/>
  <c r="BD45" i="36"/>
  <c r="BE45" i="36"/>
  <c r="BF45" i="36"/>
  <c r="BG45" i="36"/>
  <c r="BB46" i="36"/>
  <c r="BC46" i="36"/>
  <c r="BD46" i="36"/>
  <c r="BE46" i="36"/>
  <c r="BF46" i="36"/>
  <c r="BG46" i="36"/>
  <c r="AX44" i="36"/>
  <c r="AX45" i="36"/>
  <c r="AX46" i="36"/>
  <c r="F41" i="42"/>
  <c r="F42" i="42"/>
  <c r="F43" i="42"/>
  <c r="G19" i="35"/>
  <c r="G18" i="35"/>
  <c r="F19" i="35"/>
  <c r="E19" i="35"/>
  <c r="D62" i="35"/>
  <c r="D63" i="35"/>
  <c r="D64" i="35"/>
  <c r="S54" i="25"/>
  <c r="S55" i="25"/>
  <c r="S56" i="25"/>
  <c r="F21" i="24"/>
  <c r="E21" i="24"/>
  <c r="D21" i="24"/>
  <c r="G61" i="24"/>
  <c r="G62" i="24"/>
  <c r="G63" i="24"/>
  <c r="G21" i="3"/>
  <c r="H22" i="3" s="1"/>
  <c r="E21" i="3"/>
  <c r="F22" i="3" s="1"/>
  <c r="F60" i="3"/>
  <c r="H60" i="3"/>
  <c r="F61" i="3"/>
  <c r="H61" i="3"/>
  <c r="F62" i="3"/>
  <c r="H62" i="3"/>
  <c r="D19" i="35" l="1"/>
  <c r="G21" i="24"/>
  <c r="AO377" i="50"/>
  <c r="BH46" i="36"/>
  <c r="BH44" i="36"/>
  <c r="BH45" i="36"/>
  <c r="AP377" i="50"/>
  <c r="AN377" i="50"/>
  <c r="S39" i="57" l="1"/>
  <c r="S40" i="57"/>
  <c r="S41" i="57"/>
  <c r="K43" i="56"/>
  <c r="K44" i="56"/>
  <c r="K45" i="56"/>
  <c r="G39" i="55"/>
  <c r="G40" i="55"/>
  <c r="G41" i="55"/>
  <c r="AK18" i="50"/>
  <c r="AL18" i="50"/>
  <c r="AM18" i="50"/>
  <c r="AK28" i="50"/>
  <c r="AL28" i="50"/>
  <c r="AM28" i="50"/>
  <c r="AK39" i="50"/>
  <c r="AL39" i="50"/>
  <c r="AM39" i="50"/>
  <c r="AK56" i="50"/>
  <c r="AL56" i="50"/>
  <c r="AM56" i="50"/>
  <c r="AK95" i="50"/>
  <c r="AL95" i="50"/>
  <c r="AM95" i="50"/>
  <c r="AK129" i="50"/>
  <c r="AL129" i="50"/>
  <c r="AM129" i="50"/>
  <c r="AK215" i="50"/>
  <c r="AL215" i="50"/>
  <c r="AM215" i="50"/>
  <c r="AK248" i="50"/>
  <c r="AL248" i="50"/>
  <c r="AM248" i="50"/>
  <c r="AK280" i="50"/>
  <c r="AL280" i="50"/>
  <c r="AM280" i="50"/>
  <c r="AK292" i="50"/>
  <c r="AL292" i="50"/>
  <c r="AM292" i="50"/>
  <c r="AK304" i="50"/>
  <c r="AL304" i="50"/>
  <c r="AM304" i="50"/>
  <c r="AK358" i="50"/>
  <c r="AL358" i="50"/>
  <c r="AM358" i="50"/>
  <c r="AK371" i="50"/>
  <c r="AL371" i="50"/>
  <c r="AM371" i="50"/>
  <c r="AK376" i="50"/>
  <c r="AL376" i="50"/>
  <c r="AM376" i="50"/>
  <c r="AX41" i="36"/>
  <c r="BB41" i="36"/>
  <c r="BC41" i="36"/>
  <c r="BD41" i="36"/>
  <c r="BE41" i="36"/>
  <c r="BF41" i="36"/>
  <c r="BG41" i="36"/>
  <c r="AX42" i="36"/>
  <c r="BB42" i="36"/>
  <c r="BC42" i="36"/>
  <c r="BD42" i="36"/>
  <c r="BE42" i="36"/>
  <c r="BF42" i="36"/>
  <c r="BG42" i="36"/>
  <c r="AX43" i="36"/>
  <c r="BB43" i="36"/>
  <c r="BC43" i="36"/>
  <c r="BD43" i="36"/>
  <c r="BE43" i="36"/>
  <c r="BF43" i="36"/>
  <c r="BG43" i="36"/>
  <c r="F38" i="42"/>
  <c r="F39" i="42"/>
  <c r="F40" i="42"/>
  <c r="D59" i="35"/>
  <c r="D60" i="35"/>
  <c r="D61" i="35"/>
  <c r="S51" i="25"/>
  <c r="S52" i="25"/>
  <c r="S53" i="25"/>
  <c r="G58" i="24"/>
  <c r="G59" i="24"/>
  <c r="G60" i="24"/>
  <c r="F57" i="3"/>
  <c r="H57" i="3"/>
  <c r="F58" i="3"/>
  <c r="H58" i="3"/>
  <c r="F59" i="3"/>
  <c r="H59" i="3"/>
  <c r="BH42" i="36" l="1"/>
  <c r="BH41" i="36"/>
  <c r="BH43" i="36"/>
  <c r="AL377" i="50"/>
  <c r="AK377" i="50"/>
  <c r="AM377" i="50"/>
  <c r="S36" i="57"/>
  <c r="S37" i="57"/>
  <c r="S38" i="57"/>
  <c r="K40" i="56"/>
  <c r="K41" i="56"/>
  <c r="K42" i="56"/>
  <c r="G36" i="55"/>
  <c r="G37" i="55"/>
  <c r="G38" i="55"/>
  <c r="AH18" i="50"/>
  <c r="AI18" i="50"/>
  <c r="AJ18" i="50"/>
  <c r="AH28" i="50"/>
  <c r="AI28" i="50"/>
  <c r="AJ28" i="50"/>
  <c r="AH39" i="50"/>
  <c r="AI39" i="50"/>
  <c r="AJ39" i="50"/>
  <c r="AH56" i="50"/>
  <c r="AI56" i="50"/>
  <c r="AJ56" i="50"/>
  <c r="AH95" i="50"/>
  <c r="AI95" i="50"/>
  <c r="AJ95" i="50"/>
  <c r="AH129" i="50"/>
  <c r="AI129" i="50"/>
  <c r="AJ129" i="50"/>
  <c r="AH215" i="50"/>
  <c r="AI215" i="50"/>
  <c r="AJ215" i="50"/>
  <c r="AH248" i="50"/>
  <c r="AI248" i="50"/>
  <c r="AJ248" i="50"/>
  <c r="AH280" i="50"/>
  <c r="AI280" i="50"/>
  <c r="AJ280" i="50"/>
  <c r="AH292" i="50"/>
  <c r="AI292" i="50"/>
  <c r="AJ292" i="50"/>
  <c r="AH304" i="50"/>
  <c r="AI304" i="50"/>
  <c r="AJ304" i="50"/>
  <c r="AH358" i="50"/>
  <c r="AI358" i="50"/>
  <c r="AJ358" i="50"/>
  <c r="AH371" i="50"/>
  <c r="AI371" i="50"/>
  <c r="AJ371" i="50"/>
  <c r="AH376" i="50"/>
  <c r="AI376" i="50"/>
  <c r="AJ376" i="50"/>
  <c r="BB38" i="36"/>
  <c r="BC38" i="36"/>
  <c r="BD38" i="36"/>
  <c r="BE38" i="36"/>
  <c r="BF38" i="36"/>
  <c r="BG38" i="36"/>
  <c r="BB39" i="36"/>
  <c r="BC39" i="36"/>
  <c r="BD39" i="36"/>
  <c r="BE39" i="36"/>
  <c r="BF39" i="36"/>
  <c r="BG39" i="36"/>
  <c r="BB40" i="36"/>
  <c r="BC40" i="36"/>
  <c r="BD40" i="36"/>
  <c r="BE40" i="36"/>
  <c r="BF40" i="36"/>
  <c r="BG40" i="36"/>
  <c r="AX38" i="36"/>
  <c r="AX39" i="36"/>
  <c r="AX40" i="36"/>
  <c r="F35" i="42"/>
  <c r="F36" i="42"/>
  <c r="F37" i="42"/>
  <c r="D56" i="35"/>
  <c r="D57" i="35"/>
  <c r="D58" i="35"/>
  <c r="S48" i="25"/>
  <c r="S49" i="25"/>
  <c r="S50" i="25"/>
  <c r="G55" i="24"/>
  <c r="G56" i="24"/>
  <c r="G57" i="24"/>
  <c r="F54" i="3"/>
  <c r="H54" i="3"/>
  <c r="F55" i="3"/>
  <c r="H55" i="3"/>
  <c r="F56" i="3"/>
  <c r="H56" i="3"/>
  <c r="S33" i="57"/>
  <c r="S34" i="57"/>
  <c r="S35" i="57"/>
  <c r="K37" i="56"/>
  <c r="K38" i="56"/>
  <c r="K39" i="56"/>
  <c r="G33" i="55"/>
  <c r="G34" i="55"/>
  <c r="G35" i="55"/>
  <c r="AE18" i="50"/>
  <c r="AF18" i="50"/>
  <c r="AG18" i="50"/>
  <c r="AE28" i="50"/>
  <c r="AF28" i="50"/>
  <c r="AG28" i="50"/>
  <c r="AE39" i="50"/>
  <c r="AF39" i="50"/>
  <c r="AG39" i="50"/>
  <c r="AE56" i="50"/>
  <c r="AF56" i="50"/>
  <c r="AG56" i="50"/>
  <c r="AE95" i="50"/>
  <c r="AF95" i="50"/>
  <c r="AG95" i="50"/>
  <c r="AE129" i="50"/>
  <c r="AF129" i="50"/>
  <c r="AG129" i="50"/>
  <c r="AE215" i="50"/>
  <c r="AF215" i="50"/>
  <c r="AG215" i="50"/>
  <c r="AE248" i="50"/>
  <c r="AF248" i="50"/>
  <c r="AG248" i="50"/>
  <c r="AE280" i="50"/>
  <c r="AF280" i="50"/>
  <c r="AG280" i="50"/>
  <c r="AE292" i="50"/>
  <c r="AF292" i="50"/>
  <c r="AG292" i="50"/>
  <c r="AE304" i="50"/>
  <c r="AF304" i="50"/>
  <c r="AG304" i="50"/>
  <c r="AE358" i="50"/>
  <c r="AF358" i="50"/>
  <c r="AG358" i="50"/>
  <c r="AE371" i="50"/>
  <c r="AF371" i="50"/>
  <c r="AG371" i="50"/>
  <c r="AE376" i="50"/>
  <c r="AF376" i="50"/>
  <c r="AG376" i="50"/>
  <c r="BB35" i="36"/>
  <c r="BC35" i="36"/>
  <c r="BD35" i="36"/>
  <c r="BE35" i="36"/>
  <c r="BF35" i="36"/>
  <c r="BG35" i="36"/>
  <c r="BB36" i="36"/>
  <c r="BC36" i="36"/>
  <c r="BD36" i="36"/>
  <c r="BE36" i="36"/>
  <c r="BF36" i="36"/>
  <c r="BG36" i="36"/>
  <c r="BB37" i="36"/>
  <c r="BC37" i="36"/>
  <c r="BD37" i="36"/>
  <c r="BE37" i="36"/>
  <c r="BF37" i="36"/>
  <c r="BG37" i="36"/>
  <c r="AX35" i="36"/>
  <c r="AX36" i="36"/>
  <c r="AX37" i="36"/>
  <c r="F32" i="42"/>
  <c r="F33" i="42"/>
  <c r="F34" i="42"/>
  <c r="D53" i="35"/>
  <c r="D54" i="35"/>
  <c r="D55" i="35"/>
  <c r="S45" i="25"/>
  <c r="S46" i="25"/>
  <c r="S47" i="25"/>
  <c r="G52" i="24"/>
  <c r="G53" i="24"/>
  <c r="G54" i="24"/>
  <c r="F51" i="3"/>
  <c r="H51" i="3"/>
  <c r="F52" i="3"/>
  <c r="H52" i="3"/>
  <c r="F53" i="3"/>
  <c r="H53" i="3"/>
  <c r="BG8" i="36"/>
  <c r="BG9" i="36"/>
  <c r="BG10" i="36"/>
  <c r="BG11" i="36"/>
  <c r="BG12" i="36"/>
  <c r="BG13" i="36"/>
  <c r="BG14" i="36"/>
  <c r="BG15" i="36"/>
  <c r="BG16" i="36"/>
  <c r="BG17" i="36"/>
  <c r="BG18" i="36"/>
  <c r="BG19" i="36"/>
  <c r="BG20" i="36"/>
  <c r="BG21" i="36"/>
  <c r="BG22" i="36"/>
  <c r="BG23" i="36"/>
  <c r="BG24" i="36"/>
  <c r="BG25" i="36"/>
  <c r="BG26" i="36"/>
  <c r="BG27" i="36"/>
  <c r="BG28" i="36"/>
  <c r="BG30" i="36"/>
  <c r="BG31" i="36"/>
  <c r="BG32" i="36"/>
  <c r="BG33" i="36"/>
  <c r="BG34" i="36"/>
  <c r="BF8" i="36"/>
  <c r="BF9" i="36"/>
  <c r="BF10" i="36"/>
  <c r="BF11" i="36"/>
  <c r="BF12" i="36"/>
  <c r="BF13" i="36"/>
  <c r="BF14" i="36"/>
  <c r="BF15" i="36"/>
  <c r="BF16" i="36"/>
  <c r="BF17" i="36"/>
  <c r="BF18" i="36"/>
  <c r="BF19" i="36"/>
  <c r="BF20" i="36"/>
  <c r="BF21" i="36"/>
  <c r="BF22" i="36"/>
  <c r="BF23" i="36"/>
  <c r="BF24" i="36"/>
  <c r="BF25" i="36"/>
  <c r="BF26" i="36"/>
  <c r="BF27" i="36"/>
  <c r="BF28" i="36"/>
  <c r="BF29" i="36"/>
  <c r="BF30" i="36"/>
  <c r="BF31" i="36"/>
  <c r="BF32" i="36"/>
  <c r="BF33" i="36"/>
  <c r="BF34" i="36"/>
  <c r="BE8" i="36"/>
  <c r="BE9" i="36"/>
  <c r="BE10" i="36"/>
  <c r="BE11" i="36"/>
  <c r="BE12" i="36"/>
  <c r="BE13" i="36"/>
  <c r="BE14" i="36"/>
  <c r="BE15" i="36"/>
  <c r="BE16" i="36"/>
  <c r="BE17" i="36"/>
  <c r="BE18" i="36"/>
  <c r="BE19" i="36"/>
  <c r="BE20" i="36"/>
  <c r="BE21" i="36"/>
  <c r="BE22" i="36"/>
  <c r="BE23" i="36"/>
  <c r="BE24" i="36"/>
  <c r="BE25" i="36"/>
  <c r="BE26" i="36"/>
  <c r="BE27" i="36"/>
  <c r="BE28" i="36"/>
  <c r="BE29" i="36"/>
  <c r="BE30" i="36"/>
  <c r="BE31" i="36"/>
  <c r="BE32" i="36"/>
  <c r="BE33" i="36"/>
  <c r="BE34" i="36"/>
  <c r="BD8" i="36"/>
  <c r="BD9" i="36"/>
  <c r="BD10" i="36"/>
  <c r="BD11" i="36"/>
  <c r="BD12" i="36"/>
  <c r="BD13" i="36"/>
  <c r="BD14" i="36"/>
  <c r="BD15" i="36"/>
  <c r="BD16" i="36"/>
  <c r="BD17" i="36"/>
  <c r="BD18" i="36"/>
  <c r="BD19" i="36"/>
  <c r="BD20" i="36"/>
  <c r="BD21" i="36"/>
  <c r="BD22" i="36"/>
  <c r="BD23" i="36"/>
  <c r="BD24" i="36"/>
  <c r="BD25" i="36"/>
  <c r="BD26" i="36"/>
  <c r="BD27" i="36"/>
  <c r="BD28" i="36"/>
  <c r="BD29" i="36"/>
  <c r="BD30" i="36"/>
  <c r="BD31" i="36"/>
  <c r="BD32" i="36"/>
  <c r="BD33" i="36"/>
  <c r="BD34" i="36"/>
  <c r="BC8" i="36"/>
  <c r="BC9" i="36"/>
  <c r="BC10" i="36"/>
  <c r="BC11" i="36"/>
  <c r="BC12" i="36"/>
  <c r="BC13" i="36"/>
  <c r="BC14" i="36"/>
  <c r="BC15" i="36"/>
  <c r="BC16" i="36"/>
  <c r="BC17" i="36"/>
  <c r="BC18" i="36"/>
  <c r="BC19" i="36"/>
  <c r="BC20" i="36"/>
  <c r="BC21" i="36"/>
  <c r="BC22" i="36"/>
  <c r="BC23" i="36"/>
  <c r="BC24" i="36"/>
  <c r="BC25" i="36"/>
  <c r="BC26" i="36"/>
  <c r="BC27" i="36"/>
  <c r="BC28" i="36"/>
  <c r="BC29" i="36"/>
  <c r="BC30" i="36"/>
  <c r="BC31" i="36"/>
  <c r="BC32" i="36"/>
  <c r="BC33" i="36"/>
  <c r="BC34" i="36"/>
  <c r="BB8" i="36"/>
  <c r="BB9" i="36"/>
  <c r="BB10" i="36"/>
  <c r="BB11" i="36"/>
  <c r="BB12" i="36"/>
  <c r="BB13" i="36"/>
  <c r="BB14" i="36"/>
  <c r="BB15" i="36"/>
  <c r="BB16" i="36"/>
  <c r="BB17" i="36"/>
  <c r="BB18" i="36"/>
  <c r="BB19" i="36"/>
  <c r="BB20" i="36"/>
  <c r="BB21" i="36"/>
  <c r="BB22" i="36"/>
  <c r="BB23" i="36"/>
  <c r="BB24" i="36"/>
  <c r="BB25" i="36"/>
  <c r="BB26" i="36"/>
  <c r="BB27" i="36"/>
  <c r="BB28" i="36"/>
  <c r="BB29" i="36"/>
  <c r="BB30" i="36"/>
  <c r="BB31" i="36"/>
  <c r="BB32" i="36"/>
  <c r="BB33" i="36"/>
  <c r="BB34" i="36"/>
  <c r="F18" i="35"/>
  <c r="E18" i="35"/>
  <c r="G17" i="35"/>
  <c r="F17" i="35"/>
  <c r="E17" i="35"/>
  <c r="S30" i="57"/>
  <c r="S31" i="57"/>
  <c r="S32" i="57"/>
  <c r="K34" i="56"/>
  <c r="K35" i="56"/>
  <c r="K36" i="56"/>
  <c r="G30" i="55"/>
  <c r="G31" i="55"/>
  <c r="G32" i="55"/>
  <c r="AB18" i="50"/>
  <c r="AC18" i="50"/>
  <c r="AD18" i="50"/>
  <c r="AB28" i="50"/>
  <c r="AC28" i="50"/>
  <c r="AD28" i="50"/>
  <c r="AB39" i="50"/>
  <c r="AC39" i="50"/>
  <c r="AD39" i="50"/>
  <c r="AB56" i="50"/>
  <c r="AC56" i="50"/>
  <c r="AD56" i="50"/>
  <c r="AB95" i="50"/>
  <c r="AC95" i="50"/>
  <c r="AD95" i="50"/>
  <c r="AB129" i="50"/>
  <c r="AC129" i="50"/>
  <c r="AD129" i="50"/>
  <c r="AB160" i="50"/>
  <c r="AC160" i="50"/>
  <c r="AD160" i="50"/>
  <c r="AB215" i="50"/>
  <c r="AC215" i="50"/>
  <c r="AD215" i="50"/>
  <c r="AB248" i="50"/>
  <c r="AC248" i="50"/>
  <c r="AD248" i="50"/>
  <c r="AB280" i="50"/>
  <c r="AC280" i="50"/>
  <c r="AD280" i="50"/>
  <c r="AB292" i="50"/>
  <c r="AC292" i="50"/>
  <c r="AD292" i="50"/>
  <c r="AB304" i="50"/>
  <c r="AC304" i="50"/>
  <c r="AD304" i="50"/>
  <c r="AB358" i="50"/>
  <c r="AC358" i="50"/>
  <c r="AD358" i="50"/>
  <c r="AB371" i="50"/>
  <c r="AC371" i="50"/>
  <c r="AD371" i="50"/>
  <c r="AB376" i="50"/>
  <c r="AC376" i="50"/>
  <c r="AD376" i="50"/>
  <c r="AX32" i="36"/>
  <c r="AX33" i="36"/>
  <c r="AX34" i="36"/>
  <c r="F29" i="42"/>
  <c r="F30" i="42"/>
  <c r="F31" i="42"/>
  <c r="D50" i="35"/>
  <c r="D51" i="35"/>
  <c r="D52" i="35"/>
  <c r="S42" i="25"/>
  <c r="S43" i="25"/>
  <c r="S44" i="25"/>
  <c r="F20" i="24"/>
  <c r="E20" i="24"/>
  <c r="D20" i="24"/>
  <c r="G49" i="24"/>
  <c r="G50" i="24"/>
  <c r="G51" i="24"/>
  <c r="G20" i="3"/>
  <c r="H21" i="3" s="1"/>
  <c r="E20" i="3"/>
  <c r="F21" i="3" s="1"/>
  <c r="F48" i="3"/>
  <c r="H48" i="3"/>
  <c r="F49" i="3"/>
  <c r="H49" i="3"/>
  <c r="F50" i="3"/>
  <c r="H50" i="3"/>
  <c r="S27" i="57"/>
  <c r="S28" i="57"/>
  <c r="S29" i="57"/>
  <c r="K31" i="56"/>
  <c r="K32" i="56"/>
  <c r="K33" i="56"/>
  <c r="G27" i="55"/>
  <c r="G28" i="55"/>
  <c r="G29" i="55"/>
  <c r="Y18" i="50"/>
  <c r="Z18" i="50"/>
  <c r="AA18" i="50"/>
  <c r="Y28" i="50"/>
  <c r="Z28" i="50"/>
  <c r="AA28" i="50"/>
  <c r="Y39" i="50"/>
  <c r="Z39" i="50"/>
  <c r="AA39" i="50"/>
  <c r="Y56" i="50"/>
  <c r="Z56" i="50"/>
  <c r="AA56" i="50"/>
  <c r="Y95" i="50"/>
  <c r="Z95" i="50"/>
  <c r="AA95" i="50"/>
  <c r="Y129" i="50"/>
  <c r="Z129" i="50"/>
  <c r="AA129" i="50"/>
  <c r="Y160" i="50"/>
  <c r="Z160" i="50"/>
  <c r="AA160" i="50"/>
  <c r="Y215" i="50"/>
  <c r="Z215" i="50"/>
  <c r="AA215" i="50"/>
  <c r="Y248" i="50"/>
  <c r="Z248" i="50"/>
  <c r="AA248" i="50"/>
  <c r="Y280" i="50"/>
  <c r="Z280" i="50"/>
  <c r="AA280" i="50"/>
  <c r="Y292" i="50"/>
  <c r="Z292" i="50"/>
  <c r="AA292" i="50"/>
  <c r="Y304" i="50"/>
  <c r="Z304" i="50"/>
  <c r="AA304" i="50"/>
  <c r="Y358" i="50"/>
  <c r="Z358" i="50"/>
  <c r="AA358" i="50"/>
  <c r="Y371" i="50"/>
  <c r="Z371" i="50"/>
  <c r="AA371" i="50"/>
  <c r="Y376" i="50"/>
  <c r="Z376" i="50"/>
  <c r="AA376" i="50"/>
  <c r="AX29" i="36"/>
  <c r="AX30" i="36"/>
  <c r="AX31" i="36"/>
  <c r="F26" i="42"/>
  <c r="F27" i="42"/>
  <c r="F28" i="42"/>
  <c r="D47" i="35"/>
  <c r="D48" i="35"/>
  <c r="D49" i="35"/>
  <c r="S39" i="25"/>
  <c r="S40" i="25"/>
  <c r="S41" i="25"/>
  <c r="G46" i="24"/>
  <c r="G47" i="24"/>
  <c r="G48" i="24"/>
  <c r="F45" i="3"/>
  <c r="H45" i="3"/>
  <c r="F46" i="3"/>
  <c r="H46" i="3"/>
  <c r="F47" i="3"/>
  <c r="H47" i="3"/>
  <c r="S8" i="57"/>
  <c r="S9" i="57"/>
  <c r="S10" i="57"/>
  <c r="S11" i="57"/>
  <c r="S12" i="57"/>
  <c r="S13" i="57"/>
  <c r="S14" i="57"/>
  <c r="S15" i="57"/>
  <c r="S16" i="57"/>
  <c r="S17" i="57"/>
  <c r="S18" i="57"/>
  <c r="S19" i="57"/>
  <c r="S20" i="57"/>
  <c r="S21" i="57"/>
  <c r="S22" i="57"/>
  <c r="S23" i="57"/>
  <c r="S24" i="57"/>
  <c r="S25" i="57"/>
  <c r="S26" i="57"/>
  <c r="J8" i="56"/>
  <c r="J20" i="56"/>
  <c r="K25" i="56"/>
  <c r="K26" i="56"/>
  <c r="K27" i="56"/>
  <c r="K28" i="56"/>
  <c r="K29" i="56"/>
  <c r="K30" i="56"/>
  <c r="G8" i="55"/>
  <c r="G9" i="55"/>
  <c r="G10" i="55"/>
  <c r="G11" i="55"/>
  <c r="G12" i="55"/>
  <c r="G13" i="55"/>
  <c r="G14" i="55"/>
  <c r="G15" i="55"/>
  <c r="G16" i="55"/>
  <c r="G17" i="55"/>
  <c r="G18" i="55"/>
  <c r="G19" i="55"/>
  <c r="G20" i="55"/>
  <c r="G21" i="55"/>
  <c r="G22" i="55"/>
  <c r="G23" i="55"/>
  <c r="G24" i="55"/>
  <c r="G25" i="55"/>
  <c r="G26" i="55"/>
  <c r="D18" i="50"/>
  <c r="E18" i="50"/>
  <c r="F18" i="50"/>
  <c r="G18" i="50"/>
  <c r="H18" i="50"/>
  <c r="I18" i="50"/>
  <c r="J18" i="50"/>
  <c r="K18" i="50"/>
  <c r="L18" i="50"/>
  <c r="M18" i="50"/>
  <c r="N18" i="50"/>
  <c r="O18" i="50"/>
  <c r="P18" i="50"/>
  <c r="Q18" i="50"/>
  <c r="R18" i="50"/>
  <c r="S18" i="50"/>
  <c r="T18" i="50"/>
  <c r="U18" i="50"/>
  <c r="V18" i="50"/>
  <c r="W18" i="50"/>
  <c r="X18" i="50"/>
  <c r="D28" i="50"/>
  <c r="E28" i="50"/>
  <c r="F28" i="50"/>
  <c r="G28" i="50"/>
  <c r="H28" i="50"/>
  <c r="I28" i="50"/>
  <c r="J28" i="50"/>
  <c r="K28" i="50"/>
  <c r="L28" i="50"/>
  <c r="M28" i="50"/>
  <c r="N28" i="50"/>
  <c r="O28" i="50"/>
  <c r="P28" i="50"/>
  <c r="Q28" i="50"/>
  <c r="R28" i="50"/>
  <c r="S28" i="50"/>
  <c r="T28" i="50"/>
  <c r="U28" i="50"/>
  <c r="V28" i="50"/>
  <c r="W28" i="50"/>
  <c r="X28" i="50"/>
  <c r="D39" i="50"/>
  <c r="E39" i="50"/>
  <c r="F39" i="50"/>
  <c r="G39" i="50"/>
  <c r="H39" i="50"/>
  <c r="I39" i="50"/>
  <c r="J39" i="50"/>
  <c r="K39" i="50"/>
  <c r="L39" i="50"/>
  <c r="M39" i="50"/>
  <c r="N39" i="50"/>
  <c r="O39" i="50"/>
  <c r="P39" i="50"/>
  <c r="Q39" i="50"/>
  <c r="R39" i="50"/>
  <c r="S39" i="50"/>
  <c r="T39" i="50"/>
  <c r="U39" i="50"/>
  <c r="V39" i="50"/>
  <c r="W39" i="50"/>
  <c r="X39" i="50"/>
  <c r="D56" i="50"/>
  <c r="E56" i="50"/>
  <c r="F56" i="50"/>
  <c r="G56" i="50"/>
  <c r="H56" i="50"/>
  <c r="I56" i="50"/>
  <c r="J56" i="50"/>
  <c r="K56" i="50"/>
  <c r="L56" i="50"/>
  <c r="M56" i="50"/>
  <c r="N56" i="50"/>
  <c r="O56" i="50"/>
  <c r="P56" i="50"/>
  <c r="Q56" i="50"/>
  <c r="R56" i="50"/>
  <c r="S56" i="50"/>
  <c r="T56" i="50"/>
  <c r="U56" i="50"/>
  <c r="V56" i="50"/>
  <c r="W56" i="50"/>
  <c r="X56" i="50"/>
  <c r="D95" i="50"/>
  <c r="E95" i="50"/>
  <c r="F95" i="50"/>
  <c r="G95" i="50"/>
  <c r="H95" i="50"/>
  <c r="I95" i="50"/>
  <c r="J95" i="50"/>
  <c r="K95" i="50"/>
  <c r="L95" i="50"/>
  <c r="M95" i="50"/>
  <c r="N95" i="50"/>
  <c r="O95" i="50"/>
  <c r="P95" i="50"/>
  <c r="Q95" i="50"/>
  <c r="R95" i="50"/>
  <c r="S95" i="50"/>
  <c r="T95" i="50"/>
  <c r="U95" i="50"/>
  <c r="V95" i="50"/>
  <c r="W95" i="50"/>
  <c r="X95" i="50"/>
  <c r="D129" i="50"/>
  <c r="E129" i="50"/>
  <c r="F129" i="50"/>
  <c r="G129" i="50"/>
  <c r="H129" i="50"/>
  <c r="I129" i="50"/>
  <c r="J129" i="50"/>
  <c r="K129" i="50"/>
  <c r="L129" i="50"/>
  <c r="M129" i="50"/>
  <c r="N129" i="50"/>
  <c r="O129" i="50"/>
  <c r="P129" i="50"/>
  <c r="Q129" i="50"/>
  <c r="R129" i="50"/>
  <c r="S129" i="50"/>
  <c r="T129" i="50"/>
  <c r="U129" i="50"/>
  <c r="V129" i="50"/>
  <c r="W129" i="50"/>
  <c r="X129" i="50"/>
  <c r="D160" i="50"/>
  <c r="E160" i="50"/>
  <c r="F160" i="50"/>
  <c r="G160" i="50"/>
  <c r="H160" i="50"/>
  <c r="I160" i="50"/>
  <c r="J160" i="50"/>
  <c r="K160" i="50"/>
  <c r="L160" i="50"/>
  <c r="M160" i="50"/>
  <c r="N160" i="50"/>
  <c r="O160" i="50"/>
  <c r="P160" i="50"/>
  <c r="Q160" i="50"/>
  <c r="R160" i="50"/>
  <c r="S160" i="50"/>
  <c r="T160" i="50"/>
  <c r="U160" i="50"/>
  <c r="V160" i="50"/>
  <c r="W160" i="50"/>
  <c r="X160" i="50"/>
  <c r="D215" i="50"/>
  <c r="E215" i="50"/>
  <c r="F215" i="50"/>
  <c r="G215" i="50"/>
  <c r="H215" i="50"/>
  <c r="I215" i="50"/>
  <c r="J215" i="50"/>
  <c r="K215" i="50"/>
  <c r="L215" i="50"/>
  <c r="M215" i="50"/>
  <c r="N215" i="50"/>
  <c r="O215" i="50"/>
  <c r="P215" i="50"/>
  <c r="Q215" i="50"/>
  <c r="R215" i="50"/>
  <c r="S215" i="50"/>
  <c r="T215" i="50"/>
  <c r="U215" i="50"/>
  <c r="V215" i="50"/>
  <c r="W215" i="50"/>
  <c r="X215" i="50"/>
  <c r="D248" i="50"/>
  <c r="E248" i="50"/>
  <c r="F248" i="50"/>
  <c r="G248" i="50"/>
  <c r="H248" i="50"/>
  <c r="I248" i="50"/>
  <c r="J248" i="50"/>
  <c r="K248" i="50"/>
  <c r="L248" i="50"/>
  <c r="M248" i="50"/>
  <c r="N248" i="50"/>
  <c r="O248" i="50"/>
  <c r="P248" i="50"/>
  <c r="Q248" i="50"/>
  <c r="R248" i="50"/>
  <c r="S248" i="50"/>
  <c r="T248" i="50"/>
  <c r="U248" i="50"/>
  <c r="V248" i="50"/>
  <c r="W248" i="50"/>
  <c r="X248" i="50"/>
  <c r="D280" i="50"/>
  <c r="E280" i="50"/>
  <c r="F280" i="50"/>
  <c r="G280" i="50"/>
  <c r="H280" i="50"/>
  <c r="I280" i="50"/>
  <c r="J280" i="50"/>
  <c r="K280" i="50"/>
  <c r="L280" i="50"/>
  <c r="M280" i="50"/>
  <c r="N280" i="50"/>
  <c r="O280" i="50"/>
  <c r="P280" i="50"/>
  <c r="Q280" i="50"/>
  <c r="R280" i="50"/>
  <c r="S280" i="50"/>
  <c r="T280" i="50"/>
  <c r="U280" i="50"/>
  <c r="V280" i="50"/>
  <c r="W280" i="50"/>
  <c r="X280" i="50"/>
  <c r="D292" i="50"/>
  <c r="E292" i="50"/>
  <c r="F292" i="50"/>
  <c r="G292" i="50"/>
  <c r="H292" i="50"/>
  <c r="I292" i="50"/>
  <c r="J292" i="50"/>
  <c r="K292" i="50"/>
  <c r="L292" i="50"/>
  <c r="M292" i="50"/>
  <c r="N292" i="50"/>
  <c r="O292" i="50"/>
  <c r="P292" i="50"/>
  <c r="Q292" i="50"/>
  <c r="R292" i="50"/>
  <c r="S292" i="50"/>
  <c r="T292" i="50"/>
  <c r="U292" i="50"/>
  <c r="V292" i="50"/>
  <c r="W292" i="50"/>
  <c r="X292" i="50"/>
  <c r="D304" i="50"/>
  <c r="E304" i="50"/>
  <c r="F304" i="50"/>
  <c r="G304" i="50"/>
  <c r="H304" i="50"/>
  <c r="I304" i="50"/>
  <c r="J304" i="50"/>
  <c r="K304" i="50"/>
  <c r="L304" i="50"/>
  <c r="M304" i="50"/>
  <c r="N304" i="50"/>
  <c r="O304" i="50"/>
  <c r="P304" i="50"/>
  <c r="Q304" i="50"/>
  <c r="R304" i="50"/>
  <c r="S304" i="50"/>
  <c r="T304" i="50"/>
  <c r="U304" i="50"/>
  <c r="V304" i="50"/>
  <c r="W304" i="50"/>
  <c r="X304" i="50"/>
  <c r="D358" i="50"/>
  <c r="E358" i="50"/>
  <c r="F358" i="50"/>
  <c r="G358" i="50"/>
  <c r="H358" i="50"/>
  <c r="I358" i="50"/>
  <c r="J358" i="50"/>
  <c r="K358" i="50"/>
  <c r="L358" i="50"/>
  <c r="M358" i="50"/>
  <c r="N358" i="50"/>
  <c r="O358" i="50"/>
  <c r="P358" i="50"/>
  <c r="Q358" i="50"/>
  <c r="R358" i="50"/>
  <c r="S358" i="50"/>
  <c r="T358" i="50"/>
  <c r="U358" i="50"/>
  <c r="V358" i="50"/>
  <c r="W358" i="50"/>
  <c r="X358" i="50"/>
  <c r="D371" i="50"/>
  <c r="E371" i="50"/>
  <c r="F371" i="50"/>
  <c r="G371" i="50"/>
  <c r="H371" i="50"/>
  <c r="I371" i="50"/>
  <c r="J371" i="50"/>
  <c r="K371" i="50"/>
  <c r="L371" i="50"/>
  <c r="M371" i="50"/>
  <c r="N371" i="50"/>
  <c r="O371" i="50"/>
  <c r="P371" i="50"/>
  <c r="Q371" i="50"/>
  <c r="R371" i="50"/>
  <c r="S371" i="50"/>
  <c r="T371" i="50"/>
  <c r="U371" i="50"/>
  <c r="V371" i="50"/>
  <c r="W371" i="50"/>
  <c r="X371" i="50"/>
  <c r="D376" i="50"/>
  <c r="E376" i="50"/>
  <c r="F376" i="50"/>
  <c r="G376" i="50"/>
  <c r="H376" i="50"/>
  <c r="I376" i="50"/>
  <c r="J376" i="50"/>
  <c r="K376" i="50"/>
  <c r="L376" i="50"/>
  <c r="M376" i="50"/>
  <c r="N376" i="50"/>
  <c r="O376" i="50"/>
  <c r="P376" i="50"/>
  <c r="Q376" i="50"/>
  <c r="R376" i="50"/>
  <c r="S376" i="50"/>
  <c r="T376" i="50"/>
  <c r="U376" i="50"/>
  <c r="V376" i="50"/>
  <c r="W376" i="50"/>
  <c r="X376" i="50"/>
  <c r="AX8" i="36"/>
  <c r="AX9" i="36"/>
  <c r="AX10" i="36"/>
  <c r="AX11" i="36"/>
  <c r="AX12" i="36"/>
  <c r="AX13" i="36"/>
  <c r="AX14" i="36"/>
  <c r="AX15" i="36"/>
  <c r="AX16" i="36"/>
  <c r="AX17" i="36"/>
  <c r="AX18" i="36"/>
  <c r="AX19" i="36"/>
  <c r="AX20" i="36"/>
  <c r="AX21" i="36"/>
  <c r="AX22" i="36"/>
  <c r="AX23" i="36"/>
  <c r="AX24" i="36"/>
  <c r="AX25" i="36"/>
  <c r="AX26" i="36"/>
  <c r="AX27" i="36"/>
  <c r="AX28" i="36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23" i="42"/>
  <c r="F24" i="42"/>
  <c r="F25" i="42"/>
  <c r="D26" i="35"/>
  <c r="D27" i="35"/>
  <c r="D28" i="35"/>
  <c r="D29" i="35"/>
  <c r="D30" i="35"/>
  <c r="D31" i="35"/>
  <c r="D32" i="35"/>
  <c r="D33" i="35"/>
  <c r="D34" i="35"/>
  <c r="D35" i="35"/>
  <c r="D36" i="35"/>
  <c r="D37" i="35"/>
  <c r="D38" i="35"/>
  <c r="D41" i="35"/>
  <c r="D42" i="35"/>
  <c r="D43" i="35"/>
  <c r="D44" i="35"/>
  <c r="D45" i="35"/>
  <c r="D46" i="35"/>
  <c r="Q8" i="25"/>
  <c r="Q9" i="25"/>
  <c r="Q10" i="25"/>
  <c r="Q11" i="25"/>
  <c r="Q12" i="25"/>
  <c r="Q13" i="25"/>
  <c r="Q14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G9" i="24"/>
  <c r="G10" i="24"/>
  <c r="D19" i="24"/>
  <c r="E19" i="24"/>
  <c r="F19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19" i="24" s="1"/>
  <c r="G40" i="24"/>
  <c r="G41" i="24"/>
  <c r="G42" i="24"/>
  <c r="G43" i="24"/>
  <c r="G44" i="24"/>
  <c r="G45" i="24"/>
  <c r="F10" i="3"/>
  <c r="H10" i="3"/>
  <c r="F11" i="3"/>
  <c r="H11" i="3"/>
  <c r="E19" i="3"/>
  <c r="G19" i="3"/>
  <c r="F28" i="3"/>
  <c r="H28" i="3"/>
  <c r="F29" i="3"/>
  <c r="H29" i="3"/>
  <c r="F30" i="3"/>
  <c r="H30" i="3"/>
  <c r="F31" i="3"/>
  <c r="H31" i="3"/>
  <c r="F32" i="3"/>
  <c r="H32" i="3"/>
  <c r="F33" i="3"/>
  <c r="H33" i="3"/>
  <c r="F34" i="3"/>
  <c r="H34" i="3"/>
  <c r="F35" i="3"/>
  <c r="H35" i="3"/>
  <c r="F36" i="3"/>
  <c r="H36" i="3"/>
  <c r="F37" i="3"/>
  <c r="H37" i="3"/>
  <c r="F38" i="3"/>
  <c r="H38" i="3"/>
  <c r="F39" i="3"/>
  <c r="H39" i="3"/>
  <c r="F40" i="3"/>
  <c r="H40" i="3"/>
  <c r="F41" i="3"/>
  <c r="H41" i="3"/>
  <c r="F42" i="3"/>
  <c r="H42" i="3"/>
  <c r="F43" i="3"/>
  <c r="H43" i="3"/>
  <c r="F44" i="3"/>
  <c r="H44" i="3"/>
  <c r="X377" i="50" l="1"/>
  <c r="P377" i="50"/>
  <c r="H377" i="50"/>
  <c r="U377" i="50"/>
  <c r="Q377" i="50"/>
  <c r="M377" i="50"/>
  <c r="I377" i="50"/>
  <c r="T377" i="50"/>
  <c r="L377" i="50"/>
  <c r="W377" i="50"/>
  <c r="G377" i="50"/>
  <c r="O377" i="50"/>
  <c r="V377" i="50"/>
  <c r="R377" i="50"/>
  <c r="N377" i="50"/>
  <c r="J377" i="50"/>
  <c r="F377" i="50"/>
  <c r="E377" i="50"/>
  <c r="D377" i="50"/>
  <c r="S377" i="50"/>
  <c r="K377" i="50"/>
  <c r="D18" i="35"/>
  <c r="D17" i="35"/>
  <c r="F16" i="3"/>
  <c r="H15" i="3"/>
  <c r="H16" i="3"/>
  <c r="H20" i="3"/>
  <c r="F18" i="3"/>
  <c r="H17" i="3"/>
  <c r="F15" i="3"/>
  <c r="H14" i="3"/>
  <c r="F13" i="3"/>
  <c r="G17" i="24"/>
  <c r="G16" i="24"/>
  <c r="G15" i="24"/>
  <c r="G14" i="24"/>
  <c r="G13" i="24"/>
  <c r="G12" i="24"/>
  <c r="G11" i="24"/>
  <c r="H12" i="3"/>
  <c r="H18" i="3"/>
  <c r="F17" i="3"/>
  <c r="F14" i="3"/>
  <c r="H13" i="3"/>
  <c r="F12" i="3"/>
  <c r="BH10" i="36"/>
  <c r="BH9" i="36"/>
  <c r="BH8" i="36"/>
  <c r="G20" i="24"/>
  <c r="F19" i="3"/>
  <c r="AH377" i="50"/>
  <c r="AJ377" i="50"/>
  <c r="AF377" i="50"/>
  <c r="BH38" i="36"/>
  <c r="AE377" i="50"/>
  <c r="AG377" i="50"/>
  <c r="AI377" i="50"/>
  <c r="AB377" i="50"/>
  <c r="Y377" i="50"/>
  <c r="AA377" i="50"/>
  <c r="Z377" i="50"/>
  <c r="AC377" i="50"/>
  <c r="AD377" i="50"/>
  <c r="BH36" i="36"/>
  <c r="BH37" i="36"/>
  <c r="BH35" i="36"/>
  <c r="BH40" i="36"/>
  <c r="BH39" i="36"/>
  <c r="BH33" i="36"/>
  <c r="BH31" i="36"/>
  <c r="BH29" i="36"/>
  <c r="BH27" i="36"/>
  <c r="BH25" i="36"/>
  <c r="BH23" i="36"/>
  <c r="BH32" i="36"/>
  <c r="BH30" i="36"/>
  <c r="BH26" i="36"/>
  <c r="BH24" i="36"/>
  <c r="BH21" i="36"/>
  <c r="BH19" i="36"/>
  <c r="BH17" i="36"/>
  <c r="BH15" i="36"/>
  <c r="BH13" i="36"/>
  <c r="BH11" i="36"/>
  <c r="BH22" i="36"/>
  <c r="BH20" i="36"/>
  <c r="BH18" i="36"/>
  <c r="BH16" i="36"/>
  <c r="BH14" i="36"/>
  <c r="BH12" i="36"/>
  <c r="BH34" i="36"/>
  <c r="BH28" i="36"/>
  <c r="H19" i="3"/>
  <c r="F20" i="3"/>
</calcChain>
</file>

<file path=xl/sharedStrings.xml><?xml version="1.0" encoding="utf-8"?>
<sst xmlns="http://schemas.openxmlformats.org/spreadsheetml/2006/main" count="1949" uniqueCount="542">
  <si>
    <t>Año</t>
  </si>
  <si>
    <t>RM</t>
  </si>
  <si>
    <t xml:space="preserve">Residencial </t>
  </si>
  <si>
    <t xml:space="preserve">Comercial </t>
  </si>
  <si>
    <t>NÚMERO DE CONEXIONES POR TIPO DE CLIENTE</t>
  </si>
  <si>
    <t xml:space="preserve">Total de conexiones </t>
  </si>
  <si>
    <t>Penetración cada 100 hab.</t>
  </si>
  <si>
    <t>VI</t>
  </si>
  <si>
    <t>I</t>
  </si>
  <si>
    <t>II</t>
  </si>
  <si>
    <t>III</t>
  </si>
  <si>
    <t>IV</t>
  </si>
  <si>
    <t>VII</t>
  </si>
  <si>
    <t>VIII</t>
  </si>
  <si>
    <t>IX</t>
  </si>
  <si>
    <t>X</t>
  </si>
  <si>
    <t>XI</t>
  </si>
  <si>
    <t>XII</t>
  </si>
  <si>
    <t xml:space="preserve">Total Nacional </t>
  </si>
  <si>
    <t xml:space="preserve">Conexiones Otras Tecnologías </t>
  </si>
  <si>
    <t>Conexiones ADSL</t>
  </si>
  <si>
    <t>INDICE</t>
  </si>
  <si>
    <t>&gt;</t>
  </si>
  <si>
    <t>&lt;&lt; VOLVER</t>
  </si>
  <si>
    <t>V</t>
  </si>
  <si>
    <t>Total de Conexiones</t>
  </si>
  <si>
    <t>Crecimiento Anual</t>
  </si>
  <si>
    <t xml:space="preserve">Otros no identificados </t>
  </si>
  <si>
    <t xml:space="preserve">SERVICIO ACCESO A INTERNET: </t>
  </si>
  <si>
    <t xml:space="preserve">Conexiones por Cable Modem </t>
  </si>
  <si>
    <t xml:space="preserve">Total de Conexiones </t>
  </si>
  <si>
    <t>---</t>
  </si>
  <si>
    <t>Mes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</si>
  <si>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</si>
  <si>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</si>
  <si>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</si>
  <si>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</si>
  <si>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</si>
  <si>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</si>
  <si>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</si>
  <si>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</si>
  <si>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</si>
  <si>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</si>
  <si>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</si>
  <si>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</si>
  <si>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XIV</t>
  </si>
  <si>
    <t>XV</t>
  </si>
  <si>
    <t>Crecimiento Mensual</t>
  </si>
  <si>
    <t>Entel-Chile S.A.</t>
  </si>
  <si>
    <t>EQUANT</t>
  </si>
  <si>
    <t>Impsat</t>
  </si>
  <si>
    <t>Telsur</t>
  </si>
  <si>
    <t>Telefónica</t>
  </si>
  <si>
    <t>CTR</t>
  </si>
  <si>
    <t>RTC</t>
  </si>
  <si>
    <t>GTD Manquehue</t>
  </si>
  <si>
    <t>VTR Banda Ancha</t>
  </si>
  <si>
    <t>Fullcom</t>
  </si>
  <si>
    <t>CMET</t>
  </si>
  <si>
    <t>Tutopía</t>
  </si>
  <si>
    <t>Cybercenter</t>
  </si>
  <si>
    <t>GTD Internet</t>
  </si>
  <si>
    <t>Chilesat Internet</t>
  </si>
  <si>
    <t>Globalcom</t>
  </si>
  <si>
    <t>Tecnoera</t>
  </si>
  <si>
    <t>TIE</t>
  </si>
  <si>
    <t>IIA Ltda.</t>
  </si>
  <si>
    <t>Chile.com</t>
  </si>
  <si>
    <t>Netline</t>
  </si>
  <si>
    <t>Terra</t>
  </si>
  <si>
    <t>Luzlinares</t>
  </si>
  <si>
    <t>New Planet</t>
  </si>
  <si>
    <t>IFX Networks</t>
  </si>
  <si>
    <t>Latlink</t>
  </si>
  <si>
    <t>E-Money</t>
  </si>
  <si>
    <t>Netglobalis</t>
  </si>
  <si>
    <t>Luzparral</t>
  </si>
  <si>
    <t>UUNET</t>
  </si>
  <si>
    <t>Total de Conexiones Fijas</t>
  </si>
  <si>
    <t>SERVICIO ACCESO A INTERNET: NÚMERO DE CONEXIONES TOTALES FIJAS</t>
  </si>
  <si>
    <t>NÚMERO DE CONEXIONES TOTALES FIJAS A NIVEL REGIONAL</t>
  </si>
  <si>
    <t>TOTAL DE CONEXIONES FIJAS POR EMPRESA</t>
  </si>
  <si>
    <t>AT&amp;T Chile S.A.</t>
  </si>
  <si>
    <t>Telcoy</t>
  </si>
  <si>
    <t>Will S.A.</t>
  </si>
  <si>
    <t xml:space="preserve">Conexiones WIMAX </t>
  </si>
  <si>
    <t>Otras Conexiones Alámbricas</t>
  </si>
  <si>
    <t>Otras Conexiones Inalámbricas</t>
  </si>
  <si>
    <t>Prepago</t>
  </si>
  <si>
    <t>Postpago</t>
  </si>
  <si>
    <t>TOTAL DE CONEXIONES FIJAS</t>
  </si>
  <si>
    <t>CONEXIONES FIJAS POR TIPO DE PLAN</t>
  </si>
  <si>
    <t>NÚMERO DE CONEXIONES TOTALES FIJAS</t>
  </si>
  <si>
    <t>Otras Conexiones</t>
  </si>
  <si>
    <t>Global Crossing</t>
  </si>
  <si>
    <t>Pacífico Cable</t>
  </si>
  <si>
    <t>7.1. NÚMERO DE CONEXIONES TOTALES FIJAS</t>
  </si>
  <si>
    <t>7.3. NÚMERO DE CONEXIONES TOTALES: NÚMERO DE CONEXIONES POR TIPO DE CLIENTE</t>
  </si>
  <si>
    <t xml:space="preserve">7.4. NÚMERO DE CONEXIONES A NIVEL REGIONAL </t>
  </si>
  <si>
    <t>Región</t>
  </si>
  <si>
    <t>Comuna</t>
  </si>
  <si>
    <t>Alto Hospicio</t>
  </si>
  <si>
    <t>Colchane</t>
  </si>
  <si>
    <t>Huara</t>
  </si>
  <si>
    <t>Iquique</t>
  </si>
  <si>
    <t>Pica</t>
  </si>
  <si>
    <t>Pozo Almonte</t>
  </si>
  <si>
    <t>Total 1</t>
  </si>
  <si>
    <t>Antofagasta</t>
  </si>
  <si>
    <t>Calama</t>
  </si>
  <si>
    <t>María Elena</t>
  </si>
  <si>
    <t>Mejillones</t>
  </si>
  <si>
    <t>Ollagüe</t>
  </si>
  <si>
    <t>San Pedro de Atacama</t>
  </si>
  <si>
    <t>Sierra Gorda</t>
  </si>
  <si>
    <t>Taltal</t>
  </si>
  <si>
    <t>Tocopilla</t>
  </si>
  <si>
    <t>Total 2</t>
  </si>
  <si>
    <t>Alto Del Carmen</t>
  </si>
  <si>
    <t>Caldera</t>
  </si>
  <si>
    <t>Chañaral</t>
  </si>
  <si>
    <t>Copiapó</t>
  </si>
  <si>
    <t>Diego de Almagro</t>
  </si>
  <si>
    <t>Freirina</t>
  </si>
  <si>
    <t>Huasco</t>
  </si>
  <si>
    <t>Tierra Amarilla</t>
  </si>
  <si>
    <t>Vallenar</t>
  </si>
  <si>
    <t>Total 3</t>
  </si>
  <si>
    <t>Andacollo</t>
  </si>
  <si>
    <t>Canela</t>
  </si>
  <si>
    <t>Combarbalá</t>
  </si>
  <si>
    <t>Coquimbo</t>
  </si>
  <si>
    <t>Illapel</t>
  </si>
  <si>
    <t>La Higuera</t>
  </si>
  <si>
    <t>La Serena</t>
  </si>
  <si>
    <t>Los Vilos</t>
  </si>
  <si>
    <t>Monte Patria</t>
  </si>
  <si>
    <t>Ovalle</t>
  </si>
  <si>
    <t>Paihuano</t>
  </si>
  <si>
    <t>Punitaqui</t>
  </si>
  <si>
    <t>Río Hurtado</t>
  </si>
  <si>
    <t>Salamanca</t>
  </si>
  <si>
    <t>Vicuña</t>
  </si>
  <si>
    <t>Total 4</t>
  </si>
  <si>
    <t>Algarrobo</t>
  </si>
  <si>
    <t>Cabildo</t>
  </si>
  <si>
    <t>Calera</t>
  </si>
  <si>
    <t>Calle Larga</t>
  </si>
  <si>
    <t>Cartagena</t>
  </si>
  <si>
    <t>Casablanca</t>
  </si>
  <si>
    <t>Catemu</t>
  </si>
  <si>
    <t>Concón</t>
  </si>
  <si>
    <t>El Quisco</t>
  </si>
  <si>
    <t>El Tabo</t>
  </si>
  <si>
    <t>Hijuelas</t>
  </si>
  <si>
    <t>Isla de Pascua</t>
  </si>
  <si>
    <t>Juan Fernández</t>
  </si>
  <si>
    <t>La Cruz</t>
  </si>
  <si>
    <t>La Ligua</t>
  </si>
  <si>
    <t>Limache</t>
  </si>
  <si>
    <t>Llaillay</t>
  </si>
  <si>
    <t>Los Andes</t>
  </si>
  <si>
    <t>Nogales</t>
  </si>
  <si>
    <t>Olmué</t>
  </si>
  <si>
    <t>Panquehue</t>
  </si>
  <si>
    <t>Papudo</t>
  </si>
  <si>
    <t>Petorca</t>
  </si>
  <si>
    <t>Puchuncaví</t>
  </si>
  <si>
    <t>Putaendo</t>
  </si>
  <si>
    <t>Quillota</t>
  </si>
  <si>
    <t>Quilpué</t>
  </si>
  <si>
    <t>Quintero</t>
  </si>
  <si>
    <t>Rinconada</t>
  </si>
  <si>
    <t>San Antonio</t>
  </si>
  <si>
    <t>San Esteban</t>
  </si>
  <si>
    <t>San Felipe</t>
  </si>
  <si>
    <t>Santa María</t>
  </si>
  <si>
    <t>Santo Domingo</t>
  </si>
  <si>
    <t>Valparaíso</t>
  </si>
  <si>
    <t>Villa Alemana</t>
  </si>
  <si>
    <t>Viña del Mar</t>
  </si>
  <si>
    <t>Zapallar</t>
  </si>
  <si>
    <t>Total 5</t>
  </si>
  <si>
    <t>Chépica</t>
  </si>
  <si>
    <t>Chimbarongo</t>
  </si>
  <si>
    <t>Codegua</t>
  </si>
  <si>
    <t>Coinco</t>
  </si>
  <si>
    <t>Coltauco</t>
  </si>
  <si>
    <t>Doñihue</t>
  </si>
  <si>
    <t>Graneros</t>
  </si>
  <si>
    <t>La Estrella</t>
  </si>
  <si>
    <t>Las Cabras</t>
  </si>
  <si>
    <t>Litueche</t>
  </si>
  <si>
    <t>Lolol</t>
  </si>
  <si>
    <t>Machalí</t>
  </si>
  <si>
    <t>Malloa</t>
  </si>
  <si>
    <t>Marchihue</t>
  </si>
  <si>
    <t>Mostazal</t>
  </si>
  <si>
    <t>Nancagua</t>
  </si>
  <si>
    <t>Navidad</t>
  </si>
  <si>
    <t>Olivar</t>
  </si>
  <si>
    <t>Palmilla</t>
  </si>
  <si>
    <t>Peralillo</t>
  </si>
  <si>
    <t>Peumo</t>
  </si>
  <si>
    <t>Pichidegua</t>
  </si>
  <si>
    <t>Pichilemu</t>
  </si>
  <si>
    <t>Placilla</t>
  </si>
  <si>
    <t>Quinta de Tilcoco</t>
  </si>
  <si>
    <t>Rancagua</t>
  </si>
  <si>
    <t>Rengo</t>
  </si>
  <si>
    <t>Requinoa</t>
  </si>
  <si>
    <t>San Fernando</t>
  </si>
  <si>
    <t>San Vicente</t>
  </si>
  <si>
    <t>Santa Cruz</t>
  </si>
  <si>
    <t>Total 6</t>
  </si>
  <si>
    <t>Cauquenes</t>
  </si>
  <si>
    <t>Chanco</t>
  </si>
  <si>
    <t>Colbún</t>
  </si>
  <si>
    <t>Constitución</t>
  </si>
  <si>
    <t>Curepto</t>
  </si>
  <si>
    <t>Curicó</t>
  </si>
  <si>
    <t>Empedrado</t>
  </si>
  <si>
    <t>Hualañé</t>
  </si>
  <si>
    <t>Licantén</t>
  </si>
  <si>
    <t>Linares</t>
  </si>
  <si>
    <t>Longaví</t>
  </si>
  <si>
    <t>Maule</t>
  </si>
  <si>
    <t>Molina</t>
  </si>
  <si>
    <t>Parral</t>
  </si>
  <si>
    <t>Pelarco</t>
  </si>
  <si>
    <t>Pelluhue</t>
  </si>
  <si>
    <t>Pencahue</t>
  </si>
  <si>
    <t>Rauco</t>
  </si>
  <si>
    <t>Retiro</t>
  </si>
  <si>
    <t>Río Claro</t>
  </si>
  <si>
    <t>Romeral</t>
  </si>
  <si>
    <t>Sagrada Familia</t>
  </si>
  <si>
    <t>San Clemente</t>
  </si>
  <si>
    <t>San Javier</t>
  </si>
  <si>
    <t>San Rafael</t>
  </si>
  <si>
    <t>Talca</t>
  </si>
  <si>
    <t>Teno</t>
  </si>
  <si>
    <t>Vichuquén</t>
  </si>
  <si>
    <t>Villa Alegre</t>
  </si>
  <si>
    <t>Yerbas Buenas</t>
  </si>
  <si>
    <t>Total 7</t>
  </si>
  <si>
    <t>Alto Biobío</t>
  </si>
  <si>
    <t>Antuco</t>
  </si>
  <si>
    <t>Arauco</t>
  </si>
  <si>
    <t>Bulnes</t>
  </si>
  <si>
    <t>Cabrero</t>
  </si>
  <si>
    <t>Cañete</t>
  </si>
  <si>
    <t>Chiguayante</t>
  </si>
  <si>
    <t>Chillán</t>
  </si>
  <si>
    <t>Chillán Viejo</t>
  </si>
  <si>
    <t>Cobquecura</t>
  </si>
  <si>
    <t>Coelemu</t>
  </si>
  <si>
    <t>Coihueco</t>
  </si>
  <si>
    <t>Concepción</t>
  </si>
  <si>
    <t>Contulmo</t>
  </si>
  <si>
    <t>Coronel</t>
  </si>
  <si>
    <t>Curanilahue</t>
  </si>
  <si>
    <t>El Carmen</t>
  </si>
  <si>
    <t>Florida</t>
  </si>
  <si>
    <t>Hualpén</t>
  </si>
  <si>
    <t>Hualqui</t>
  </si>
  <si>
    <t>Laja</t>
  </si>
  <si>
    <t>Lebu</t>
  </si>
  <si>
    <t>Los Alamos</t>
  </si>
  <si>
    <t>Los Angeles</t>
  </si>
  <si>
    <t>Lota</t>
  </si>
  <si>
    <t>Mulchén</t>
  </si>
  <si>
    <t>Nacimiento</t>
  </si>
  <si>
    <t>Negrete</t>
  </si>
  <si>
    <t>Ninhue</t>
  </si>
  <si>
    <t>Ñiquén</t>
  </si>
  <si>
    <t>Pemuco</t>
  </si>
  <si>
    <t>Penco</t>
  </si>
  <si>
    <t>Pinto</t>
  </si>
  <si>
    <t>Portezuelo</t>
  </si>
  <si>
    <t>Quilaco</t>
  </si>
  <si>
    <t>Quilleco</t>
  </si>
  <si>
    <t>Quillón</t>
  </si>
  <si>
    <t>Quirihue</t>
  </si>
  <si>
    <t>Ranquil</t>
  </si>
  <si>
    <t>San Carlos</t>
  </si>
  <si>
    <t>San Fabián</t>
  </si>
  <si>
    <t>San Ignacio</t>
  </si>
  <si>
    <t>San Nicolás</t>
  </si>
  <si>
    <t>San Pedro de la Paz</t>
  </si>
  <si>
    <t>San Rosendo</t>
  </si>
  <si>
    <t>Santa Bárbara</t>
  </si>
  <si>
    <t>Santa Juana</t>
  </si>
  <si>
    <t>Talcahuano</t>
  </si>
  <si>
    <t>Tirúa</t>
  </si>
  <si>
    <t>Tomé</t>
  </si>
  <si>
    <t>Treguaco</t>
  </si>
  <si>
    <t>Tucapel</t>
  </si>
  <si>
    <t>Yumbel</t>
  </si>
  <si>
    <t>Yungay</t>
  </si>
  <si>
    <t>Total 8</t>
  </si>
  <si>
    <t>Angol</t>
  </si>
  <si>
    <t>Carahue</t>
  </si>
  <si>
    <t>Cholchol</t>
  </si>
  <si>
    <t>Collipulli</t>
  </si>
  <si>
    <t>Cunco</t>
  </si>
  <si>
    <t>Curacautín</t>
  </si>
  <si>
    <t>Curarrehue</t>
  </si>
  <si>
    <t>Ercilla</t>
  </si>
  <si>
    <t>Freire</t>
  </si>
  <si>
    <t>Galvarino</t>
  </si>
  <si>
    <t>Gorbea</t>
  </si>
  <si>
    <t>Lautaro</t>
  </si>
  <si>
    <t>Loncoche</t>
  </si>
  <si>
    <t>Lonquimay</t>
  </si>
  <si>
    <t>Los Sauces</t>
  </si>
  <si>
    <t>Lumaco</t>
  </si>
  <si>
    <t>Melipeuco</t>
  </si>
  <si>
    <t>Nueva Imperial</t>
  </si>
  <si>
    <t>Padre Las Casas</t>
  </si>
  <si>
    <t>Perquenco</t>
  </si>
  <si>
    <t>Pitrufquén</t>
  </si>
  <si>
    <t>Pucón</t>
  </si>
  <si>
    <t>Purén</t>
  </si>
  <si>
    <t>Renaico</t>
  </si>
  <si>
    <t>Saavedra</t>
  </si>
  <si>
    <t>Temuco</t>
  </si>
  <si>
    <t>Teodoro Schmidt</t>
  </si>
  <si>
    <t>Toltén</t>
  </si>
  <si>
    <t>Traiguén</t>
  </si>
  <si>
    <t>Victoria</t>
  </si>
  <si>
    <t>Vilcún</t>
  </si>
  <si>
    <t>Villarrica</t>
  </si>
  <si>
    <t>Total 9</t>
  </si>
  <si>
    <t>Ancud</t>
  </si>
  <si>
    <t>Calbuco</t>
  </si>
  <si>
    <t>Castro</t>
  </si>
  <si>
    <t>Chaitén</t>
  </si>
  <si>
    <t>Chonchi</t>
  </si>
  <si>
    <t>Cochamó</t>
  </si>
  <si>
    <t>Curaco de Vélez</t>
  </si>
  <si>
    <t>Dalcahue</t>
  </si>
  <si>
    <t>Fresia</t>
  </si>
  <si>
    <t>Frutillar</t>
  </si>
  <si>
    <t>Futaleufú</t>
  </si>
  <si>
    <t>Hualaihue</t>
  </si>
  <si>
    <t>Llanquihue</t>
  </si>
  <si>
    <t>Los Muermos</t>
  </si>
  <si>
    <t>Maullín</t>
  </si>
  <si>
    <t>Osorno</t>
  </si>
  <si>
    <t>Palena</t>
  </si>
  <si>
    <t>Puerto Montt</t>
  </si>
  <si>
    <t>Puerto Octay</t>
  </si>
  <si>
    <t>Puerto Varas</t>
  </si>
  <si>
    <t>Puqueldón</t>
  </si>
  <si>
    <t>Purranque</t>
  </si>
  <si>
    <t>Puyehue</t>
  </si>
  <si>
    <t>Queilén</t>
  </si>
  <si>
    <t>Quellón</t>
  </si>
  <si>
    <t>Quemchi</t>
  </si>
  <si>
    <t>Quinchao</t>
  </si>
  <si>
    <t>Río Negro</t>
  </si>
  <si>
    <t>San Juan de la Costa</t>
  </si>
  <si>
    <t>San Pablo</t>
  </si>
  <si>
    <t>Total 10</t>
  </si>
  <si>
    <t>Aisén</t>
  </si>
  <si>
    <t>Chile Chico</t>
  </si>
  <si>
    <t>Cochrane</t>
  </si>
  <si>
    <t>Coyhaique</t>
  </si>
  <si>
    <t>Guaitecas</t>
  </si>
  <si>
    <t>Lago Verde</t>
  </si>
  <si>
    <t>O'Higgins</t>
  </si>
  <si>
    <t>Puerto Cisnes</t>
  </si>
  <si>
    <t>Río Ibáñez</t>
  </si>
  <si>
    <t>Tortel</t>
  </si>
  <si>
    <t>Total 11</t>
  </si>
  <si>
    <t>Cabo de Hornos</t>
  </si>
  <si>
    <t>Laguna Blanca</t>
  </si>
  <si>
    <t>Natales</t>
  </si>
  <si>
    <t>Porvenir</t>
  </si>
  <si>
    <t>Primavera</t>
  </si>
  <si>
    <t>Punta Arenas</t>
  </si>
  <si>
    <t>Río Verde</t>
  </si>
  <si>
    <t>San Gregorio</t>
  </si>
  <si>
    <t>Timaukel</t>
  </si>
  <si>
    <t>Torres del Paine</t>
  </si>
  <si>
    <t>Total 12</t>
  </si>
  <si>
    <t>Alhué</t>
  </si>
  <si>
    <t>Buin</t>
  </si>
  <si>
    <t>Calera de Tango</t>
  </si>
  <si>
    <t>Cerrillos</t>
  </si>
  <si>
    <t>Cerro Navia</t>
  </si>
  <si>
    <t>Colina</t>
  </si>
  <si>
    <t>Conchalí</t>
  </si>
  <si>
    <t>Curacaví</t>
  </si>
  <si>
    <t>El Bosque</t>
  </si>
  <si>
    <t>El Monte</t>
  </si>
  <si>
    <t>Estación Central</t>
  </si>
  <si>
    <t>Huechuraba</t>
  </si>
  <si>
    <t>Independencia</t>
  </si>
  <si>
    <t>Isla de Maipo</t>
  </si>
  <si>
    <t>La Cisterna</t>
  </si>
  <si>
    <t>La Florida</t>
  </si>
  <si>
    <t>La Granja</t>
  </si>
  <si>
    <t>La Pintana</t>
  </si>
  <si>
    <t>La Reina</t>
  </si>
  <si>
    <t>Lampa</t>
  </si>
  <si>
    <t>Las Condes</t>
  </si>
  <si>
    <t>Lo Barnechea</t>
  </si>
  <si>
    <t>Lo Espejo</t>
  </si>
  <si>
    <t>Lo Prado</t>
  </si>
  <si>
    <t>Macul</t>
  </si>
  <si>
    <t>Maipú</t>
  </si>
  <si>
    <t>María Pinto</t>
  </si>
  <si>
    <t>Melipilla</t>
  </si>
  <si>
    <t>Ñuñoa</t>
  </si>
  <si>
    <t>Padre Hurtado</t>
  </si>
  <si>
    <t>Paine</t>
  </si>
  <si>
    <t>Pedro Aguirre Cerda</t>
  </si>
  <si>
    <t>Peñaflor</t>
  </si>
  <si>
    <t>Peñalolén</t>
  </si>
  <si>
    <t>Pirque</t>
  </si>
  <si>
    <t>Providencia</t>
  </si>
  <si>
    <t>Pudahuel</t>
  </si>
  <si>
    <t>Puente Alto</t>
  </si>
  <si>
    <t>Quilicura</t>
  </si>
  <si>
    <t>Quinta Normal</t>
  </si>
  <si>
    <t>Recoleta</t>
  </si>
  <si>
    <t>Renca</t>
  </si>
  <si>
    <t>San Bernardo</t>
  </si>
  <si>
    <t>San Joaquín</t>
  </si>
  <si>
    <t>San José de Maipo</t>
  </si>
  <si>
    <t>San Miguel</t>
  </si>
  <si>
    <t>San Pedro</t>
  </si>
  <si>
    <t>San Ramón</t>
  </si>
  <si>
    <t>Santiago</t>
  </si>
  <si>
    <t>Talagante</t>
  </si>
  <si>
    <t>Til Til</t>
  </si>
  <si>
    <t>Vitacura</t>
  </si>
  <si>
    <t>Sin clasificación</t>
  </si>
  <si>
    <t>Total 13</t>
  </si>
  <si>
    <t>Corral</t>
  </si>
  <si>
    <t>Futrono</t>
  </si>
  <si>
    <t>La Unión</t>
  </si>
  <si>
    <t>Lago Ranco</t>
  </si>
  <si>
    <t>Lanco</t>
  </si>
  <si>
    <t>Los Lagos</t>
  </si>
  <si>
    <t>Mafil</t>
  </si>
  <si>
    <t>Paillaco</t>
  </si>
  <si>
    <t>Panguipulli</t>
  </si>
  <si>
    <t>Río Bueno</t>
  </si>
  <si>
    <t>San José de la Mariquina</t>
  </si>
  <si>
    <t>Valdivia</t>
  </si>
  <si>
    <t>Total 14</t>
  </si>
  <si>
    <t>Arica</t>
  </si>
  <si>
    <t>Camarones</t>
  </si>
  <si>
    <t>Putre</t>
  </si>
  <si>
    <t>Total 15</t>
  </si>
  <si>
    <t>Total general</t>
  </si>
  <si>
    <t>Camiña</t>
  </si>
  <si>
    <t>Paredones</t>
  </si>
  <si>
    <t>Pumanque</t>
  </si>
  <si>
    <t>Antártica</t>
  </si>
  <si>
    <t>Infonet</t>
  </si>
  <si>
    <t>TOTAL DE CONEXIONES FIJAS POR REGIÓN Y COMUNA</t>
  </si>
  <si>
    <t>Claro Holding S.A.</t>
  </si>
  <si>
    <t>Claro Comunicaciones S.A.</t>
  </si>
  <si>
    <t xml:space="preserve">SERVICIO ACCESO A INTERNET: CONEXIONES FIJAS POR TIPO DE TECNOLOGÍA </t>
  </si>
  <si>
    <t>SERVICIO ACCESO A INTERNET: TOTAL DE CONEXIONES FIJAS</t>
  </si>
  <si>
    <t>Residencial</t>
  </si>
  <si>
    <t>Comercial</t>
  </si>
  <si>
    <t>No identificados</t>
  </si>
  <si>
    <t>SERVICIO ACCESO A INTERNET: TOTAL DE CONEXIONES FIJAS DE ACUERDO A LA DEFINICIÓN DE LA OECD</t>
  </si>
  <si>
    <t>CONEXIONES FIJAS POR TIPO DE CLIENTE</t>
  </si>
  <si>
    <t>CONEXIONES FIJAS POR TIPO DE TECNOLOGÍA</t>
  </si>
  <si>
    <t>ADSL</t>
  </si>
  <si>
    <t>Cable Módem</t>
  </si>
  <si>
    <t xml:space="preserve">WIMAX </t>
  </si>
  <si>
    <t>Inalámbrica S.A.</t>
  </si>
  <si>
    <t>General Lagos</t>
  </si>
  <si>
    <t>7.8. CONEXIONES FIJAS POR TIPO DE PLAN</t>
  </si>
  <si>
    <t>7.9. CONEXIONES POR EMPRESAS FIJAS</t>
  </si>
  <si>
    <t>7.11. CONEXIONES FIJAS POR REGIÓN Y COMUNA</t>
  </si>
  <si>
    <t>7.12. CONEXIONES FIJAS POR TIPO DE CLIENTE (DEFINICIÓN OECD)</t>
  </si>
  <si>
    <t>7.13. CONEXIONES FIJAS POR TECNOLOGÍA (DEFINICIÓN OECD)</t>
  </si>
  <si>
    <t>7.14. CONEXIONES FIJAS POR REGIÓN (DEFINICIÓN OECD)</t>
  </si>
  <si>
    <t>7.7. CONEXIONES FIJAS POR TIPO DE TECNOLOGÍA</t>
  </si>
  <si>
    <t>VTR</t>
  </si>
  <si>
    <t>Grupo Claro</t>
  </si>
  <si>
    <t>Grupo GTD</t>
  </si>
  <si>
    <t>Grupo ENTEL</t>
  </si>
  <si>
    <t>Otros</t>
  </si>
  <si>
    <t>ESTADÍSTICAS SERVICIO DE ACCESO A INTERNET FIJA</t>
  </si>
  <si>
    <t>TOTAL DE CONEXIONES FIJAS  POR AGRUPACIÓN DE EMPRESAS. DATOS MENSUALES.</t>
  </si>
  <si>
    <t>Claro 110</t>
  </si>
  <si>
    <t>Claro 155</t>
  </si>
  <si>
    <t>Claro Infraestructura</t>
  </si>
  <si>
    <t>Claro Serv. Empresariales</t>
  </si>
  <si>
    <t>TOTAL DE CONEXIONES FIJAS POR TIPO DE ANCHO DE BANDA</t>
  </si>
  <si>
    <t>Hasta 56 kbps</t>
  </si>
  <si>
    <t>Más de 56 kbps y hasta 160 kbps</t>
  </si>
  <si>
    <t>Más de 160 kbps y hasta 512 kbps</t>
  </si>
  <si>
    <t>Más de 512 kbps y hasta 2 Mbps</t>
  </si>
  <si>
    <t>Más 2 Mbps y hasta 10 Mbps</t>
  </si>
  <si>
    <t>Más de 10 Mbps y hasta 100 Mbps</t>
  </si>
  <si>
    <t>Más de 100 Mbps y hasta 1 Gbps</t>
  </si>
  <si>
    <t>Más de 1 Gbps</t>
  </si>
  <si>
    <t>Más de 56 kbps y hasta 128 kbps</t>
  </si>
  <si>
    <t>Más de 128 kbps y hasta 256 kbps</t>
  </si>
  <si>
    <t>Más de 256 kbps y hasta 512 kbps</t>
  </si>
  <si>
    <t>Más de 512 kbps y hasta 1 Mbps</t>
  </si>
  <si>
    <t>Más de 1 Mbps y hasta 2 Mbps</t>
  </si>
  <si>
    <t>Más de 2 Mbps y hasta 5 Mbps</t>
  </si>
  <si>
    <t>Más de 5 Mbps y hasta 10 Mbps</t>
  </si>
  <si>
    <t>No clasificadas</t>
  </si>
  <si>
    <t xml:space="preserve"> </t>
  </si>
  <si>
    <t>7.10. CONEXIONES POR ANCHO DE BANDA</t>
  </si>
  <si>
    <t>STEL Access</t>
  </si>
  <si>
    <t>Entelphone</t>
  </si>
  <si>
    <t>Austro Internet</t>
  </si>
  <si>
    <t>Conexiones FTTX (Fibra Optica)</t>
  </si>
  <si>
    <t>Total Conexiones ADSL</t>
  </si>
  <si>
    <t>Movistar</t>
  </si>
  <si>
    <t xml:space="preserve">Total Conexiones Cable Modem </t>
  </si>
  <si>
    <t xml:space="preserve">Total Conexiones WIMAX </t>
  </si>
  <si>
    <t>Total Conexiones FTTX</t>
  </si>
  <si>
    <t>Total Otras Conexiones Alámbricas</t>
  </si>
  <si>
    <t>Total Otras Conexiones Inalámbricas</t>
  </si>
  <si>
    <t>VAR. DIC.16-SEP.17</t>
  </si>
  <si>
    <t>VAR. SEP.16-SEP.17</t>
  </si>
  <si>
    <t>PART.CLI. SEP17</t>
  </si>
  <si>
    <t>PART. TECN. SEP17</t>
  </si>
  <si>
    <t>PART. PLAN. SEP17</t>
  </si>
  <si>
    <t>PART. EMP. SEP.17</t>
  </si>
  <si>
    <t>PART. TRAMO-VELOC. SEP.17</t>
  </si>
  <si>
    <t>PART. TECNOLOGÍA. SEP.17</t>
  </si>
  <si>
    <t>PARTICIPACIÓN DE MERCADO POR GRUPOS DE EMPRESAS - SEPTIEMBRE 2017</t>
  </si>
  <si>
    <t>SERVICIO ACCESO A INTERNET: CONEXIONES FIJAS POR TIPO DE TECNOLOGÍA, REGIÓN Y EMPRESA - SEPTIEMBRE 2017</t>
  </si>
  <si>
    <t xml:space="preserve">  </t>
  </si>
  <si>
    <t>E Money</t>
  </si>
  <si>
    <t>Total Conexiones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</si>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</sst>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#,##0_ ;\-#,##0\ "/>
    <numFmt numFmtId="168" formatCode="0.000%"/>
    <numFmt numFmtId="169" formatCode="0.0000%"/>
  </numFmts>
  <fonts count="4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sz val="9"/>
      <color indexed="44"/>
      <name val="Arial"/>
      <family val="2"/>
    </font>
    <font>
      <b/>
      <sz val="9"/>
      <color indexed="9"/>
      <name val="Arial"/>
      <family val="2"/>
    </font>
    <font>
      <b/>
      <i/>
      <sz val="9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44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8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b/>
      <sz val="8"/>
      <color rgb="FF0000FF"/>
      <name val="Arial"/>
      <family val="2"/>
    </font>
    <font>
      <u/>
      <sz val="10"/>
      <color rgb="FF0000FF"/>
      <name val="Arial"/>
      <family val="2"/>
    </font>
    <font>
      <b/>
      <u/>
      <sz val="8"/>
      <color rgb="FFFF000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medium">
        <color indexed="12"/>
      </bottom>
      <diagonal/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  <diagonal/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  <diagonal/>
    </border>
    <border>
      <left/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hair">
        <color indexed="12"/>
      </right>
      <top/>
      <bottom style="hair">
        <color indexed="12"/>
      </bottom>
      <diagonal/>
    </border>
    <border>
      <left style="hair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hair">
        <color indexed="12"/>
      </top>
      <bottom/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/>
      <diagonal/>
    </border>
    <border>
      <left style="hair">
        <color indexed="12"/>
      </left>
      <right style="medium">
        <color indexed="12"/>
      </right>
      <top style="hair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hair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medium">
        <color indexed="12"/>
      </bottom>
      <diagonal/>
    </border>
    <border>
      <left style="hair">
        <color indexed="12"/>
      </left>
      <right/>
      <top style="medium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 style="medium">
        <color indexed="12"/>
      </bottom>
      <diagonal/>
    </border>
    <border>
      <left style="hair">
        <color indexed="12"/>
      </left>
      <right/>
      <top/>
      <bottom style="hair">
        <color indexed="12"/>
      </bottom>
      <diagonal/>
    </border>
    <border>
      <left style="hair">
        <color indexed="12"/>
      </left>
      <right/>
      <top style="hair">
        <color indexed="12"/>
      </top>
      <bottom/>
      <diagonal/>
    </border>
  </borders>
  <cellStyleXfs count="4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3" borderId="0" applyNumberFormat="0" applyBorder="0" applyAlignment="0" applyProtection="0"/>
    <xf numFmtId="164" fontId="1" fillId="0" borderId="0" applyFont="0" applyFill="0" applyBorder="0" applyAlignment="0" applyProtection="0"/>
    <xf numFmtId="0" fontId="29" fillId="22" borderId="0" applyNumberFormat="0" applyBorder="0" applyAlignment="0" applyProtection="0"/>
    <xf numFmtId="0" fontId="20" fillId="0" borderId="0"/>
    <xf numFmtId="0" fontId="20" fillId="0" borderId="0"/>
    <xf numFmtId="0" fontId="20" fillId="23" borderId="4" applyNumberFormat="0" applyFont="0" applyAlignment="0" applyProtection="0"/>
    <xf numFmtId="9" fontId="1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  <xf numFmtId="0" fontId="1" fillId="0" borderId="0"/>
  </cellStyleXfs>
  <cellXfs count="286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8" fillId="0" borderId="0" xfId="31" applyFont="1" applyFill="1" applyAlignment="1" applyProtection="1"/>
    <xf numFmtId="0" fontId="11" fillId="0" borderId="0" xfId="0" applyFont="1" applyFill="1" applyBorder="1"/>
    <xf numFmtId="0" fontId="10" fillId="0" borderId="0" xfId="0" applyFont="1" applyFill="1" applyBorder="1"/>
    <xf numFmtId="165" fontId="2" fillId="0" borderId="0" xfId="33" applyNumberFormat="1" applyFont="1" applyFill="1" applyBorder="1"/>
    <xf numFmtId="0" fontId="2" fillId="0" borderId="0" xfId="0" applyFont="1" applyFill="1" applyBorder="1"/>
    <xf numFmtId="0" fontId="10" fillId="24" borderId="1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/>
    <xf numFmtId="166" fontId="2" fillId="0" borderId="0" xfId="38" applyNumberFormat="1" applyFont="1" applyFill="1" applyBorder="1" applyAlignment="1">
      <alignment horizontal="center"/>
    </xf>
    <xf numFmtId="10" fontId="2" fillId="0" borderId="0" xfId="38" applyNumberFormat="1" applyFont="1" applyFill="1" applyBorder="1" applyAlignment="1">
      <alignment horizontal="center"/>
    </xf>
    <xf numFmtId="165" fontId="2" fillId="0" borderId="0" xfId="33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0" fontId="18" fillId="0" borderId="0" xfId="0" applyFont="1" applyFill="1"/>
    <xf numFmtId="0" fontId="18" fillId="0" borderId="0" xfId="0" applyFont="1"/>
    <xf numFmtId="164" fontId="14" fillId="0" borderId="0" xfId="33" applyFont="1"/>
    <xf numFmtId="2" fontId="2" fillId="0" borderId="0" xfId="0" applyNumberFormat="1" applyFont="1" applyFill="1" applyBorder="1" applyAlignment="1">
      <alignment horizontal="center"/>
    </xf>
    <xf numFmtId="166" fontId="2" fillId="0" borderId="0" xfId="38" applyNumberFormat="1" applyFont="1" applyFill="1" applyBorder="1"/>
    <xf numFmtId="0" fontId="0" fillId="0" borderId="0" xfId="0" applyFill="1" applyBorder="1"/>
    <xf numFmtId="0" fontId="10" fillId="24" borderId="11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3" fontId="0" fillId="0" borderId="0" xfId="0" applyNumberFormat="1"/>
    <xf numFmtId="0" fontId="10" fillId="24" borderId="1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0" xfId="0" applyFont="1" applyFill="1" applyBorder="1"/>
    <xf numFmtId="0" fontId="15" fillId="0" borderId="0" xfId="0" applyFont="1" applyFill="1" applyBorder="1"/>
    <xf numFmtId="165" fontId="13" fillId="0" borderId="0" xfId="33" applyNumberFormat="1" applyFont="1" applyFill="1"/>
    <xf numFmtId="0" fontId="8" fillId="0" borderId="0" xfId="31" applyFont="1" applyFill="1" applyBorder="1" applyAlignment="1" applyProtection="1"/>
    <xf numFmtId="0" fontId="10" fillId="24" borderId="18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27" xfId="0" applyFont="1" applyFill="1" applyBorder="1"/>
    <xf numFmtId="0" fontId="10" fillId="24" borderId="28" xfId="0" applyFont="1" applyFill="1" applyBorder="1" applyAlignment="1">
      <alignment horizontal="center" vertical="center" wrapText="1"/>
    </xf>
    <xf numFmtId="0" fontId="39" fillId="0" borderId="0" xfId="31" applyFont="1" applyFill="1" applyAlignment="1" applyProtection="1"/>
    <xf numFmtId="0" fontId="19" fillId="0" borderId="0" xfId="0" applyFont="1" applyFill="1"/>
    <xf numFmtId="0" fontId="19" fillId="0" borderId="0" xfId="0" applyFont="1" applyFill="1" applyBorder="1"/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166" fontId="2" fillId="0" borderId="21" xfId="38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6" fontId="2" fillId="0" borderId="23" xfId="38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0" fillId="0" borderId="26" xfId="0" applyFill="1" applyBorder="1"/>
    <xf numFmtId="0" fontId="0" fillId="0" borderId="27" xfId="0" applyFill="1" applyBorder="1"/>
    <xf numFmtId="165" fontId="0" fillId="0" borderId="0" xfId="0" applyNumberFormat="1" applyFill="1"/>
    <xf numFmtId="3" fontId="2" fillId="0" borderId="26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165" fontId="3" fillId="0" borderId="26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3" fontId="0" fillId="0" borderId="0" xfId="0" applyNumberFormat="1" applyFill="1"/>
    <xf numFmtId="0" fontId="10" fillId="24" borderId="28" xfId="0" applyFont="1" applyFill="1" applyBorder="1" applyAlignment="1">
      <alignment horizontal="center" vertical="center"/>
    </xf>
    <xf numFmtId="3" fontId="2" fillId="0" borderId="26" xfId="33" applyNumberFormat="1" applyFont="1" applyFill="1" applyBorder="1" applyAlignment="1">
      <alignment horizontal="center"/>
    </xf>
    <xf numFmtId="165" fontId="8" fillId="0" borderId="0" xfId="31" applyNumberFormat="1" applyFont="1" applyFill="1" applyBorder="1" applyAlignment="1" applyProtection="1"/>
    <xf numFmtId="0" fontId="12" fillId="0" borderId="0" xfId="0" applyFont="1" applyFill="1" applyBorder="1"/>
    <xf numFmtId="0" fontId="37" fillId="0" borderId="35" xfId="36" applyFont="1" applyFill="1" applyBorder="1"/>
    <xf numFmtId="0" fontId="37" fillId="0" borderId="36" xfId="36" applyFont="1" applyFill="1" applyBorder="1"/>
    <xf numFmtId="3" fontId="37" fillId="0" borderId="37" xfId="36" applyNumberFormat="1" applyFont="1" applyFill="1" applyBorder="1"/>
    <xf numFmtId="3" fontId="37" fillId="0" borderId="38" xfId="36" applyNumberFormat="1" applyFont="1" applyFill="1" applyBorder="1"/>
    <xf numFmtId="3" fontId="37" fillId="0" borderId="39" xfId="36" applyNumberFormat="1" applyFont="1" applyFill="1" applyBorder="1"/>
    <xf numFmtId="0" fontId="37" fillId="0" borderId="40" xfId="36" applyFont="1" applyFill="1" applyBorder="1"/>
    <xf numFmtId="0" fontId="37" fillId="0" borderId="41" xfId="36" applyFont="1" applyFill="1" applyBorder="1"/>
    <xf numFmtId="3" fontId="37" fillId="0" borderId="42" xfId="36" applyNumberFormat="1" applyFont="1" applyFill="1" applyBorder="1"/>
    <xf numFmtId="3" fontId="37" fillId="0" borderId="43" xfId="36" applyNumberFormat="1" applyFont="1" applyFill="1" applyBorder="1"/>
    <xf numFmtId="3" fontId="37" fillId="0" borderId="44" xfId="36" applyNumberFormat="1" applyFont="1" applyFill="1" applyBorder="1"/>
    <xf numFmtId="0" fontId="37" fillId="0" borderId="45" xfId="36" applyFont="1" applyFill="1" applyBorder="1"/>
    <xf numFmtId="0" fontId="37" fillId="0" borderId="46" xfId="36" applyFont="1" applyFill="1" applyBorder="1"/>
    <xf numFmtId="3" fontId="37" fillId="0" borderId="47" xfId="36" applyNumberFormat="1" applyFont="1" applyFill="1" applyBorder="1"/>
    <xf numFmtId="3" fontId="37" fillId="0" borderId="48" xfId="36" applyNumberFormat="1" applyFont="1" applyFill="1" applyBorder="1"/>
    <xf numFmtId="3" fontId="37" fillId="0" borderId="49" xfId="36" applyNumberFormat="1" applyFont="1" applyFill="1" applyBorder="1"/>
    <xf numFmtId="0" fontId="38" fillId="0" borderId="11" xfId="36" applyFont="1" applyFill="1" applyBorder="1"/>
    <xf numFmtId="0" fontId="38" fillId="0" borderId="13" xfId="36" applyFont="1" applyFill="1" applyBorder="1"/>
    <xf numFmtId="3" fontId="38" fillId="0" borderId="11" xfId="36" applyNumberFormat="1" applyFont="1" applyFill="1" applyBorder="1"/>
    <xf numFmtId="3" fontId="38" fillId="0" borderId="12" xfId="36" applyNumberFormat="1" applyFont="1" applyFill="1" applyBorder="1"/>
    <xf numFmtId="3" fontId="38" fillId="0" borderId="13" xfId="36" applyNumberFormat="1" applyFont="1" applyFill="1" applyBorder="1"/>
    <xf numFmtId="0" fontId="37" fillId="0" borderId="50" xfId="36" applyFont="1" applyFill="1" applyBorder="1"/>
    <xf numFmtId="3" fontId="37" fillId="0" borderId="51" xfId="36" applyNumberFormat="1" applyFont="1" applyFill="1" applyBorder="1"/>
    <xf numFmtId="3" fontId="37" fillId="0" borderId="52" xfId="36" applyNumberFormat="1" applyFont="1" applyFill="1" applyBorder="1"/>
    <xf numFmtId="3" fontId="37" fillId="0" borderId="53" xfId="36" applyNumberFormat="1" applyFont="1" applyFill="1" applyBorder="1"/>
    <xf numFmtId="0" fontId="37" fillId="0" borderId="54" xfId="36" applyFont="1" applyFill="1" applyBorder="1"/>
    <xf numFmtId="0" fontId="37" fillId="0" borderId="55" xfId="36" applyFont="1" applyFill="1" applyBorder="1"/>
    <xf numFmtId="3" fontId="37" fillId="0" borderId="56" xfId="36" applyNumberFormat="1" applyFont="1" applyFill="1" applyBorder="1"/>
    <xf numFmtId="3" fontId="37" fillId="0" borderId="57" xfId="36" applyNumberFormat="1" applyFont="1" applyFill="1" applyBorder="1"/>
    <xf numFmtId="3" fontId="37" fillId="0" borderId="58" xfId="36" applyNumberFormat="1" applyFont="1" applyFill="1" applyBorder="1"/>
    <xf numFmtId="0" fontId="37" fillId="0" borderId="59" xfId="36" applyFont="1" applyFill="1" applyBorder="1"/>
    <xf numFmtId="0" fontId="38" fillId="0" borderId="60" xfId="36" applyFont="1" applyFill="1" applyBorder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31" applyFont="1" applyFill="1" applyBorder="1" applyAlignment="1" applyProtection="1">
      <alignment horizontal="left"/>
    </xf>
    <xf numFmtId="0" fontId="17" fillId="0" borderId="0" xfId="0" applyFont="1" applyFill="1"/>
    <xf numFmtId="0" fontId="4" fillId="0" borderId="0" xfId="31" applyFill="1" applyAlignment="1" applyProtection="1"/>
    <xf numFmtId="0" fontId="14" fillId="0" borderId="0" xfId="0" applyFont="1" applyFill="1" applyBorder="1"/>
    <xf numFmtId="0" fontId="18" fillId="0" borderId="0" xfId="0" applyFont="1" applyFill="1" applyBorder="1"/>
    <xf numFmtId="0" fontId="40" fillId="0" borderId="0" xfId="0" applyFont="1" applyFill="1"/>
    <xf numFmtId="0" fontId="40" fillId="0" borderId="0" xfId="0" applyFont="1" applyFill="1" applyBorder="1"/>
    <xf numFmtId="3" fontId="2" fillId="0" borderId="29" xfId="33" applyNumberFormat="1" applyFont="1" applyFill="1" applyBorder="1" applyAlignment="1">
      <alignment horizontal="center"/>
    </xf>
    <xf numFmtId="3" fontId="10" fillId="24" borderId="18" xfId="0" applyNumberFormat="1" applyFont="1" applyFill="1" applyBorder="1" applyAlignment="1">
      <alignment horizontal="center" vertical="center" wrapText="1"/>
    </xf>
    <xf numFmtId="3" fontId="2" fillId="0" borderId="31" xfId="33" applyNumberFormat="1" applyFont="1" applyFill="1" applyBorder="1" applyAlignment="1">
      <alignment horizontal="center"/>
    </xf>
    <xf numFmtId="3" fontId="2" fillId="0" borderId="30" xfId="33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7" fontId="2" fillId="0" borderId="0" xfId="33" applyNumberFormat="1" applyFont="1" applyFill="1" applyBorder="1" applyAlignment="1">
      <alignment horizontal="right"/>
    </xf>
    <xf numFmtId="0" fontId="42" fillId="0" borderId="0" xfId="31" applyFont="1" applyFill="1" applyBorder="1" applyAlignment="1" applyProtection="1">
      <alignment horizontal="left"/>
    </xf>
    <xf numFmtId="0" fontId="43" fillId="0" borderId="0" xfId="31" applyFont="1" applyFill="1" applyAlignment="1" applyProtection="1"/>
    <xf numFmtId="0" fontId="2" fillId="0" borderId="0" xfId="0" applyFont="1" applyFill="1" applyAlignment="1">
      <alignment horizontal="right"/>
    </xf>
    <xf numFmtId="167" fontId="2" fillId="0" borderId="0" xfId="0" applyNumberFormat="1" applyFont="1" applyFill="1" applyBorder="1"/>
    <xf numFmtId="166" fontId="0" fillId="0" borderId="0" xfId="38" applyNumberFormat="1" applyFont="1" applyFill="1" applyBorder="1"/>
    <xf numFmtId="9" fontId="44" fillId="0" borderId="0" xfId="38" applyFont="1" applyFill="1" applyBorder="1" applyAlignment="1" applyProtection="1"/>
    <xf numFmtId="166" fontId="39" fillId="0" borderId="0" xfId="38" applyNumberFormat="1" applyFont="1" applyFill="1" applyBorder="1" applyAlignment="1" applyProtection="1"/>
    <xf numFmtId="3" fontId="20" fillId="0" borderId="0" xfId="35" applyNumberFormat="1" applyFill="1" applyBorder="1"/>
    <xf numFmtId="167" fontId="2" fillId="0" borderId="0" xfId="33" applyNumberFormat="1" applyFont="1" applyFill="1" applyBorder="1"/>
    <xf numFmtId="0" fontId="4" fillId="0" borderId="0" xfId="31" applyAlignment="1" applyProtection="1"/>
    <xf numFmtId="166" fontId="44" fillId="0" borderId="0" xfId="38" applyNumberFormat="1" applyFont="1" applyFill="1" applyBorder="1" applyAlignment="1" applyProtection="1"/>
    <xf numFmtId="166" fontId="0" fillId="0" borderId="0" xfId="38" applyNumberFormat="1" applyFont="1"/>
    <xf numFmtId="3" fontId="19" fillId="0" borderId="0" xfId="0" applyNumberFormat="1" applyFont="1" applyFill="1"/>
    <xf numFmtId="166" fontId="19" fillId="0" borderId="0" xfId="38" applyNumberFormat="1" applyFont="1" applyFill="1" applyBorder="1"/>
    <xf numFmtId="10" fontId="44" fillId="0" borderId="0" xfId="38" applyNumberFormat="1" applyFont="1" applyFill="1" applyBorder="1" applyAlignment="1" applyProtection="1"/>
    <xf numFmtId="165" fontId="2" fillId="0" borderId="0" xfId="0" applyNumberFormat="1" applyFont="1" applyFill="1"/>
    <xf numFmtId="0" fontId="10" fillId="24" borderId="33" xfId="0" applyFont="1" applyFill="1" applyBorder="1" applyAlignment="1">
      <alignment horizontal="center" vertical="center"/>
    </xf>
    <xf numFmtId="167" fontId="0" fillId="0" borderId="0" xfId="0" applyNumberFormat="1"/>
    <xf numFmtId="0" fontId="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5" fontId="3" fillId="0" borderId="0" xfId="33" applyNumberFormat="1" applyFont="1" applyFill="1" applyBorder="1" applyAlignment="1">
      <alignment horizontal="center"/>
    </xf>
    <xf numFmtId="0" fontId="3" fillId="0" borderId="33" xfId="0" applyFont="1" applyFill="1" applyBorder="1"/>
    <xf numFmtId="0" fontId="3" fillId="0" borderId="34" xfId="0" applyFont="1" applyFill="1" applyBorder="1" applyAlignment="1">
      <alignment horizontal="center"/>
    </xf>
    <xf numFmtId="166" fontId="3" fillId="0" borderId="34" xfId="38" applyNumberFormat="1" applyFont="1" applyFill="1" applyBorder="1" applyAlignment="1">
      <alignment horizontal="center"/>
    </xf>
    <xf numFmtId="166" fontId="3" fillId="0" borderId="32" xfId="38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0" fillId="0" borderId="34" xfId="0" applyBorder="1"/>
    <xf numFmtId="3" fontId="2" fillId="0" borderId="0" xfId="33" applyNumberFormat="1" applyFont="1" applyFill="1" applyBorder="1"/>
    <xf numFmtId="3" fontId="3" fillId="0" borderId="0" xfId="0" applyNumberFormat="1" applyFont="1" applyFill="1" applyBorder="1"/>
    <xf numFmtId="165" fontId="3" fillId="0" borderId="0" xfId="0" applyNumberFormat="1" applyFont="1" applyFill="1" applyBorder="1"/>
    <xf numFmtId="165" fontId="3" fillId="0" borderId="0" xfId="33" applyNumberFormat="1" applyFont="1" applyFill="1" applyBorder="1"/>
    <xf numFmtId="0" fontId="10" fillId="24" borderId="18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left" vertical="center"/>
    </xf>
    <xf numFmtId="165" fontId="0" fillId="0" borderId="0" xfId="0" applyNumberFormat="1"/>
    <xf numFmtId="166" fontId="41" fillId="0" borderId="32" xfId="38" applyNumberFormat="1" applyFont="1" applyBorder="1" applyAlignment="1">
      <alignment horizontal="center"/>
    </xf>
    <xf numFmtId="2" fontId="2" fillId="0" borderId="0" xfId="0" applyNumberFormat="1" applyFont="1" applyBorder="1"/>
    <xf numFmtId="166" fontId="2" fillId="0" borderId="0" xfId="38" applyNumberFormat="1" applyFont="1" applyBorder="1"/>
    <xf numFmtId="10" fontId="2" fillId="0" borderId="0" xfId="0" applyNumberFormat="1" applyFont="1" applyBorder="1"/>
    <xf numFmtId="3" fontId="2" fillId="0" borderId="0" xfId="33" applyNumberFormat="1" applyFont="1" applyFill="1" applyBorder="1" applyAlignment="1">
      <alignment horizontal="center"/>
    </xf>
    <xf numFmtId="166" fontId="41" fillId="0" borderId="34" xfId="38" applyNumberFormat="1" applyFont="1" applyBorder="1" applyAlignment="1">
      <alignment horizontal="center"/>
    </xf>
    <xf numFmtId="0" fontId="10" fillId="24" borderId="63" xfId="0" applyFont="1" applyFill="1" applyBorder="1" applyAlignment="1">
      <alignment horizontal="center" vertical="center"/>
    </xf>
    <xf numFmtId="3" fontId="37" fillId="0" borderId="65" xfId="36" applyNumberFormat="1" applyFont="1" applyFill="1" applyBorder="1"/>
    <xf numFmtId="3" fontId="37" fillId="0" borderId="66" xfId="36" applyNumberFormat="1" applyFont="1" applyFill="1" applyBorder="1"/>
    <xf numFmtId="3" fontId="38" fillId="0" borderId="63" xfId="36" applyNumberFormat="1" applyFont="1" applyFill="1" applyBorder="1"/>
    <xf numFmtId="3" fontId="37" fillId="0" borderId="64" xfId="36" applyNumberFormat="1" applyFont="1" applyFill="1" applyBorder="1"/>
    <xf numFmtId="3" fontId="37" fillId="0" borderId="67" xfId="36" applyNumberFormat="1" applyFont="1" applyFill="1" applyBorder="1"/>
    <xf numFmtId="3" fontId="37" fillId="0" borderId="68" xfId="36" applyNumberFormat="1" applyFont="1" applyFill="1" applyBorder="1"/>
    <xf numFmtId="0" fontId="1" fillId="0" borderId="0" xfId="47" applyFill="1"/>
    <xf numFmtId="0" fontId="1" fillId="0" borderId="0" xfId="47"/>
    <xf numFmtId="0" fontId="40" fillId="0" borderId="0" xfId="47" applyFont="1" applyFill="1" applyBorder="1"/>
    <xf numFmtId="0" fontId="2" fillId="0" borderId="0" xfId="47" applyFont="1" applyFill="1"/>
    <xf numFmtId="0" fontId="15" fillId="0" borderId="0" xfId="47" applyFont="1" applyFill="1" applyBorder="1"/>
    <xf numFmtId="0" fontId="9" fillId="0" borderId="0" xfId="47" applyFont="1" applyFill="1" applyBorder="1"/>
    <xf numFmtId="0" fontId="2" fillId="0" borderId="0" xfId="47" applyFont="1"/>
    <xf numFmtId="165" fontId="1" fillId="0" borderId="0" xfId="47" applyNumberFormat="1" applyFill="1"/>
    <xf numFmtId="0" fontId="10" fillId="24" borderId="28" xfId="47" applyFont="1" applyFill="1" applyBorder="1" applyAlignment="1">
      <alignment horizontal="center" vertical="center"/>
    </xf>
    <xf numFmtId="0" fontId="10" fillId="24" borderId="17" xfId="47" applyFont="1" applyFill="1" applyBorder="1" applyAlignment="1">
      <alignment horizontal="center" vertical="center" wrapText="1"/>
    </xf>
    <xf numFmtId="0" fontId="10" fillId="24" borderId="10" xfId="47" applyFont="1" applyFill="1" applyBorder="1" applyAlignment="1">
      <alignment horizontal="center" vertical="center" wrapText="1"/>
    </xf>
    <xf numFmtId="0" fontId="10" fillId="24" borderId="16" xfId="47" applyFont="1" applyFill="1" applyBorder="1" applyAlignment="1">
      <alignment horizontal="center" vertical="center" wrapText="1"/>
    </xf>
    <xf numFmtId="0" fontId="10" fillId="24" borderId="28" xfId="47" applyFont="1" applyFill="1" applyBorder="1" applyAlignment="1">
      <alignment horizontal="center" vertical="center" wrapText="1"/>
    </xf>
    <xf numFmtId="165" fontId="2" fillId="0" borderId="0" xfId="47" applyNumberFormat="1" applyFont="1" applyFill="1" applyBorder="1"/>
    <xf numFmtId="0" fontId="3" fillId="0" borderId="25" xfId="47" applyNumberFormat="1" applyFont="1" applyFill="1" applyBorder="1" applyAlignment="1">
      <alignment horizontal="center"/>
    </xf>
    <xf numFmtId="0" fontId="3" fillId="0" borderId="25" xfId="47" applyFont="1" applyFill="1" applyBorder="1" applyAlignment="1">
      <alignment horizontal="center"/>
    </xf>
    <xf numFmtId="0" fontId="3" fillId="0" borderId="26" xfId="47" applyNumberFormat="1" applyFont="1" applyFill="1" applyBorder="1" applyAlignment="1">
      <alignment horizontal="center"/>
    </xf>
    <xf numFmtId="0" fontId="3" fillId="0" borderId="26" xfId="47" applyFont="1" applyFill="1" applyBorder="1" applyAlignment="1">
      <alignment horizontal="center"/>
    </xf>
    <xf numFmtId="0" fontId="1" fillId="0" borderId="26" xfId="47" applyFill="1" applyBorder="1"/>
    <xf numFmtId="0" fontId="3" fillId="0" borderId="27" xfId="47" applyNumberFormat="1" applyFont="1" applyFill="1" applyBorder="1" applyAlignment="1">
      <alignment horizontal="center"/>
    </xf>
    <xf numFmtId="0" fontId="3" fillId="0" borderId="27" xfId="47" applyFont="1" applyFill="1" applyBorder="1" applyAlignment="1">
      <alignment horizontal="center"/>
    </xf>
    <xf numFmtId="0" fontId="1" fillId="0" borderId="27" xfId="47" applyFill="1" applyBorder="1"/>
    <xf numFmtId="0" fontId="1" fillId="0" borderId="0" xfId="47" applyFill="1" applyBorder="1"/>
    <xf numFmtId="0" fontId="3" fillId="0" borderId="0" xfId="47" applyFont="1" applyFill="1" applyBorder="1" applyAlignment="1">
      <alignment horizontal="center"/>
    </xf>
    <xf numFmtId="0" fontId="3" fillId="0" borderId="33" xfId="47" applyFont="1" applyFill="1" applyBorder="1" applyAlignment="1">
      <alignment horizontal="left"/>
    </xf>
    <xf numFmtId="0" fontId="1" fillId="0" borderId="34" xfId="47" applyBorder="1"/>
    <xf numFmtId="166" fontId="0" fillId="0" borderId="0" xfId="38" applyNumberFormat="1" applyFont="1" applyFill="1"/>
    <xf numFmtId="0" fontId="5" fillId="0" borderId="0" xfId="47" applyFont="1" applyFill="1" applyBorder="1"/>
    <xf numFmtId="0" fontId="2" fillId="0" borderId="20" xfId="0" applyFont="1" applyFill="1" applyBorder="1" applyAlignment="1">
      <alignment horizontal="center"/>
    </xf>
    <xf numFmtId="166" fontId="2" fillId="0" borderId="20" xfId="38" applyNumberFormat="1" applyFont="1" applyFill="1" applyBorder="1" applyAlignment="1">
      <alignment horizontal="center"/>
    </xf>
    <xf numFmtId="166" fontId="2" fillId="0" borderId="20" xfId="38" quotePrefix="1" applyNumberFormat="1" applyFont="1" applyFill="1" applyBorder="1" applyAlignment="1">
      <alignment horizontal="center"/>
    </xf>
    <xf numFmtId="166" fontId="2" fillId="0" borderId="24" xfId="38" applyNumberFormat="1" applyFont="1" applyFill="1" applyBorder="1" applyAlignment="1">
      <alignment horizontal="center"/>
    </xf>
    <xf numFmtId="166" fontId="2" fillId="0" borderId="22" xfId="38" applyNumberFormat="1" applyFont="1" applyFill="1" applyBorder="1" applyAlignment="1">
      <alignment horizontal="center"/>
    </xf>
    <xf numFmtId="3" fontId="2" fillId="0" borderId="0" xfId="38" applyNumberFormat="1" applyFont="1" applyFill="1" applyBorder="1"/>
    <xf numFmtId="166" fontId="19" fillId="0" borderId="0" xfId="38" applyNumberFormat="1" applyFont="1" applyFill="1"/>
    <xf numFmtId="166" fontId="0" fillId="0" borderId="0" xfId="38" applyNumberFormat="1" applyFont="1" applyAlignment="1">
      <alignment horizontal="center"/>
    </xf>
    <xf numFmtId="0" fontId="10" fillId="24" borderId="14" xfId="0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/>
    </xf>
    <xf numFmtId="10" fontId="3" fillId="0" borderId="34" xfId="38" applyNumberFormat="1" applyFont="1" applyFill="1" applyBorder="1" applyAlignment="1">
      <alignment horizontal="center"/>
    </xf>
    <xf numFmtId="168" fontId="3" fillId="0" borderId="34" xfId="38" applyNumberFormat="1" applyFont="1" applyFill="1" applyBorder="1" applyAlignment="1">
      <alignment horizontal="center"/>
    </xf>
    <xf numFmtId="169" fontId="3" fillId="0" borderId="34" xfId="38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3" fontId="2" fillId="0" borderId="23" xfId="33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2" fillId="0" borderId="21" xfId="33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0" fillId="0" borderId="21" xfId="35" applyNumberFormat="1" applyFill="1" applyBorder="1" applyAlignment="1">
      <alignment horizontal="center"/>
    </xf>
    <xf numFmtId="3" fontId="20" fillId="0" borderId="0" xfId="35" applyNumberFormat="1" applyFill="1" applyBorder="1" applyAlignment="1">
      <alignment horizontal="center"/>
    </xf>
    <xf numFmtId="3" fontId="2" fillId="0" borderId="22" xfId="33" applyNumberFormat="1" applyFont="1" applyFill="1" applyBorder="1" applyAlignment="1">
      <alignment horizontal="center"/>
    </xf>
    <xf numFmtId="3" fontId="2" fillId="0" borderId="20" xfId="33" applyNumberFormat="1" applyFont="1" applyFill="1" applyBorder="1" applyAlignment="1">
      <alignment horizontal="center"/>
    </xf>
    <xf numFmtId="167" fontId="2" fillId="0" borderId="31" xfId="0" applyNumberFormat="1" applyFont="1" applyBorder="1" applyAlignment="1">
      <alignment horizontal="center"/>
    </xf>
    <xf numFmtId="167" fontId="2" fillId="0" borderId="23" xfId="0" applyNumberFormat="1" applyFont="1" applyBorder="1" applyAlignment="1">
      <alignment horizontal="center"/>
    </xf>
    <xf numFmtId="167" fontId="3" fillId="0" borderId="25" xfId="0" applyNumberFormat="1" applyFont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3" fillId="0" borderId="26" xfId="0" applyNumberFormat="1" applyFont="1" applyBorder="1" applyAlignment="1">
      <alignment horizontal="center"/>
    </xf>
    <xf numFmtId="167" fontId="2" fillId="0" borderId="30" xfId="0" applyNumberFormat="1" applyFont="1" applyBorder="1" applyAlignment="1">
      <alignment horizontal="center"/>
    </xf>
    <xf numFmtId="167" fontId="2" fillId="0" borderId="21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2" fillId="0" borderId="33" xfId="33" applyNumberFormat="1" applyFont="1" applyFill="1" applyBorder="1" applyAlignment="1">
      <alignment horizontal="center"/>
    </xf>
    <xf numFmtId="167" fontId="2" fillId="0" borderId="34" xfId="0" applyNumberFormat="1" applyFont="1" applyFill="1" applyBorder="1" applyAlignment="1">
      <alignment horizontal="center"/>
    </xf>
    <xf numFmtId="167" fontId="2" fillId="0" borderId="28" xfId="0" applyNumberFormat="1" applyFont="1" applyFill="1" applyBorder="1" applyAlignment="1">
      <alignment horizontal="center"/>
    </xf>
    <xf numFmtId="167" fontId="2" fillId="0" borderId="29" xfId="33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26" xfId="0" applyNumberFormat="1" applyFont="1" applyFill="1" applyBorder="1" applyAlignment="1">
      <alignment horizontal="center"/>
    </xf>
    <xf numFmtId="167" fontId="2" fillId="0" borderId="30" xfId="33" applyNumberFormat="1" applyFont="1" applyFill="1" applyBorder="1" applyAlignment="1">
      <alignment horizontal="center"/>
    </xf>
    <xf numFmtId="167" fontId="2" fillId="0" borderId="21" xfId="0" applyNumberFormat="1" applyFont="1" applyFill="1" applyBorder="1" applyAlignment="1">
      <alignment horizontal="center"/>
    </xf>
    <xf numFmtId="167" fontId="2" fillId="0" borderId="27" xfId="0" applyNumberFormat="1" applyFont="1" applyFill="1" applyBorder="1" applyAlignment="1">
      <alignment horizontal="center"/>
    </xf>
    <xf numFmtId="167" fontId="2" fillId="0" borderId="31" xfId="33" applyNumberFormat="1" applyFont="1" applyFill="1" applyBorder="1" applyAlignment="1">
      <alignment horizontal="center"/>
    </xf>
    <xf numFmtId="167" fontId="2" fillId="0" borderId="23" xfId="0" applyNumberFormat="1" applyFont="1" applyFill="1" applyBorder="1" applyAlignment="1">
      <alignment horizontal="center"/>
    </xf>
    <xf numFmtId="167" fontId="2" fillId="0" borderId="25" xfId="0" applyNumberFormat="1" applyFont="1" applyFill="1" applyBorder="1" applyAlignment="1">
      <alignment horizontal="center"/>
    </xf>
    <xf numFmtId="167" fontId="2" fillId="0" borderId="21" xfId="33" applyNumberFormat="1" applyFont="1" applyFill="1" applyBorder="1" applyAlignment="1">
      <alignment horizontal="center"/>
    </xf>
    <xf numFmtId="167" fontId="3" fillId="0" borderId="27" xfId="33" applyNumberFormat="1" applyFont="1" applyFill="1" applyBorder="1" applyAlignment="1">
      <alignment horizontal="center"/>
    </xf>
    <xf numFmtId="167" fontId="2" fillId="0" borderId="23" xfId="33" applyNumberFormat="1" applyFont="1" applyFill="1" applyBorder="1" applyAlignment="1">
      <alignment horizontal="center"/>
    </xf>
    <xf numFmtId="167" fontId="3" fillId="0" borderId="25" xfId="33" applyNumberFormat="1" applyFont="1" applyFill="1" applyBorder="1" applyAlignment="1">
      <alignment horizontal="center"/>
    </xf>
    <xf numFmtId="167" fontId="2" fillId="0" borderId="0" xfId="33" applyNumberFormat="1" applyFont="1" applyFill="1" applyBorder="1" applyAlignment="1">
      <alignment horizontal="center"/>
    </xf>
    <xf numFmtId="167" fontId="3" fillId="0" borderId="26" xfId="33" applyNumberFormat="1" applyFont="1" applyFill="1" applyBorder="1" applyAlignment="1">
      <alignment horizontal="center"/>
    </xf>
    <xf numFmtId="3" fontId="3" fillId="0" borderId="26" xfId="33" applyNumberFormat="1" applyFont="1" applyFill="1" applyBorder="1" applyAlignment="1">
      <alignment horizontal="center"/>
    </xf>
    <xf numFmtId="3" fontId="3" fillId="0" borderId="27" xfId="33" applyNumberFormat="1" applyFont="1" applyFill="1" applyBorder="1" applyAlignment="1">
      <alignment horizontal="center"/>
    </xf>
    <xf numFmtId="3" fontId="3" fillId="0" borderId="25" xfId="33" applyNumberFormat="1" applyFont="1" applyFill="1" applyBorder="1" applyAlignment="1">
      <alignment horizontal="center"/>
    </xf>
    <xf numFmtId="167" fontId="3" fillId="0" borderId="25" xfId="0" applyNumberFormat="1" applyFont="1" applyFill="1" applyBorder="1" applyAlignment="1">
      <alignment horizontal="center"/>
    </xf>
    <xf numFmtId="167" fontId="2" fillId="0" borderId="24" xfId="0" applyNumberFormat="1" applyFont="1" applyFill="1" applyBorder="1" applyAlignment="1">
      <alignment horizontal="center"/>
    </xf>
    <xf numFmtId="167" fontId="3" fillId="0" borderId="26" xfId="0" applyNumberFormat="1" applyFont="1" applyFill="1" applyBorder="1" applyAlignment="1">
      <alignment horizontal="center"/>
    </xf>
    <xf numFmtId="167" fontId="2" fillId="0" borderId="20" xfId="0" applyNumberFormat="1" applyFont="1" applyFill="1" applyBorder="1" applyAlignment="1">
      <alignment horizontal="center"/>
    </xf>
    <xf numFmtId="167" fontId="3" fillId="0" borderId="27" xfId="0" applyNumberFormat="1" applyFont="1" applyFill="1" applyBorder="1" applyAlignment="1">
      <alignment horizontal="center"/>
    </xf>
    <xf numFmtId="167" fontId="2" fillId="0" borderId="22" xfId="0" applyNumberFormat="1" applyFont="1" applyFill="1" applyBorder="1" applyAlignment="1">
      <alignment horizontal="center"/>
    </xf>
    <xf numFmtId="167" fontId="3" fillId="0" borderId="28" xfId="33" applyNumberFormat="1" applyFont="1" applyFill="1" applyBorder="1" applyAlignment="1">
      <alignment horizontal="center"/>
    </xf>
    <xf numFmtId="167" fontId="2" fillId="0" borderId="32" xfId="0" applyNumberFormat="1" applyFont="1" applyFill="1" applyBorder="1" applyAlignment="1">
      <alignment horizontal="center"/>
    </xf>
    <xf numFmtId="3" fontId="2" fillId="0" borderId="33" xfId="33" applyNumberFormat="1" applyFont="1" applyFill="1" applyBorder="1" applyAlignment="1">
      <alignment horizontal="center"/>
    </xf>
    <xf numFmtId="3" fontId="2" fillId="0" borderId="34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2" fillId="0" borderId="21" xfId="0" applyNumberFormat="1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167" fontId="2" fillId="0" borderId="22" xfId="33" applyNumberFormat="1" applyFont="1" applyFill="1" applyBorder="1" applyAlignment="1">
      <alignment horizontal="center"/>
    </xf>
    <xf numFmtId="167" fontId="2" fillId="0" borderId="24" xfId="33" applyNumberFormat="1" applyFont="1" applyFill="1" applyBorder="1" applyAlignment="1">
      <alignment horizontal="center"/>
    </xf>
    <xf numFmtId="167" fontId="2" fillId="0" borderId="20" xfId="33" applyNumberFormat="1" applyFont="1" applyFill="1" applyBorder="1" applyAlignment="1">
      <alignment horizontal="center"/>
    </xf>
    <xf numFmtId="166" fontId="41" fillId="0" borderId="34" xfId="38" applyNumberFormat="1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 vertical="center" wrapText="1"/>
    </xf>
    <xf numFmtId="166" fontId="1" fillId="0" borderId="0" xfId="38" applyNumberFormat="1" applyFont="1" applyFill="1"/>
    <xf numFmtId="167" fontId="3" fillId="0" borderId="33" xfId="0" applyNumberFormat="1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 horizontal="center"/>
    </xf>
    <xf numFmtId="167" fontId="3" fillId="0" borderId="28" xfId="0" applyNumberFormat="1" applyFont="1" applyFill="1" applyBorder="1" applyAlignment="1">
      <alignment horizontal="center"/>
    </xf>
    <xf numFmtId="3" fontId="41" fillId="0" borderId="28" xfId="0" applyNumberFormat="1" applyFon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10" fillId="24" borderId="33" xfId="0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10" fillId="24" borderId="33" xfId="0" applyFont="1" applyFill="1" applyBorder="1" applyAlignment="1">
      <alignment horizontal="center" vertical="center" wrapText="1"/>
    </xf>
    <xf numFmtId="0" fontId="0" fillId="24" borderId="34" xfId="0" applyFill="1" applyBorder="1" applyAlignment="1"/>
    <xf numFmtId="0" fontId="0" fillId="24" borderId="32" xfId="0" applyFill="1" applyBorder="1" applyAlignment="1"/>
    <xf numFmtId="0" fontId="45" fillId="24" borderId="33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10" fillId="2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wrapText="1"/>
    </xf>
    <xf numFmtId="0" fontId="0" fillId="0" borderId="15" xfId="0" applyBorder="1" applyAlignment="1">
      <alignment wrapText="1"/>
    </xf>
    <xf numFmtId="0" fontId="10" fillId="24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2" xfId="0" applyBorder="1" applyAlignment="1"/>
    <xf numFmtId="0" fontId="0" fillId="0" borderId="15" xfId="0" applyBorder="1" applyAlignment="1"/>
  </cellXfs>
  <cellStyles count="48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a" xfId="19"/>
    <cellStyle name="Cálculo" xfId="20"/>
    <cellStyle name="Celda de comprobación" xfId="21"/>
    <cellStyle name="Celda vinculada" xfId="22"/>
    <cellStyle name="Encabezado 4" xfId="23"/>
    <cellStyle name="Énfasis1" xfId="24"/>
    <cellStyle name="Énfasis2" xfId="25"/>
    <cellStyle name="Énfasis3" xfId="26"/>
    <cellStyle name="Énfasis4" xfId="27"/>
    <cellStyle name="Énfasis5" xfId="28"/>
    <cellStyle name="Énfasis6" xfId="29"/>
    <cellStyle name="Entrada" xfId="30"/>
    <cellStyle name="Hipervínculo" xfId="31" builtinId="8"/>
    <cellStyle name="Incorrecto" xfId="32"/>
    <cellStyle name="Millares" xfId="33" builtinId="3"/>
    <cellStyle name="Neutral" xfId="34" builtinId="28" customBuiltin="1"/>
    <cellStyle name="Normal" xfId="0" builtinId="0"/>
    <cellStyle name="Normal 2" xfId="47"/>
    <cellStyle name="Normal_7.17.CO_EMPR_FIJAS" xfId="35"/>
    <cellStyle name="Normal_Hoja2" xfId="36"/>
    <cellStyle name="Notas" xfId="37"/>
    <cellStyle name="Porcentaje" xfId="38" builtinId="5"/>
    <cellStyle name="Salida" xfId="39"/>
    <cellStyle name="Texto de advertencia" xfId="40"/>
    <cellStyle name="Texto explicativo" xfId="41"/>
    <cellStyle name="Título" xfId="42"/>
    <cellStyle name="Título 1" xfId="43"/>
    <cellStyle name="Título 2" xfId="44"/>
    <cellStyle name="Título 3" xfId="45"/>
    <cellStyle name="Total" xfId="4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/>
              <a:t>Conexiones Fijas Totales</a:t>
            </a:r>
          </a:p>
        </c:rich>
      </c:tx>
      <c:layout>
        <c:manualLayout>
          <c:xMode val="edge"/>
          <c:yMode val="edge"/>
          <c:x val="0.24163188976377953"/>
          <c:y val="4.692082111436950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5625"/>
          <c:y val="4.8611111111111112E-2"/>
          <c:w val="0.73541666666666672"/>
          <c:h val="0.7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'7.1.CO_TOT_FIJAS'!$E$8</c:f>
              <c:strCache>
                <c:ptCount val="1"/>
                <c:pt idx="0">
                  <c:v>Total de Conexiones</c:v>
                </c:pt>
              </c:strCache>
            </c:strRef>
          </c:tx>
          <c:invertIfNegative val="0"/>
          <c:cat>
            <c:numRef>
              <c:f>'7.1.CO_TOT_FIJAS'!$C$9:$C$25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'7.1.CO_TOT_FIJAS'!$E$9:$E$25</c:f>
              <c:numCache>
                <c:formatCode>#,##0</c:formatCode>
                <c:ptCount val="17"/>
                <c:pt idx="0">
                  <c:v>585489</c:v>
                </c:pt>
                <c:pt idx="1">
                  <c:v>698127.1074883251</c:v>
                </c:pt>
                <c:pt idx="2">
                  <c:v>757760</c:v>
                </c:pt>
                <c:pt idx="3">
                  <c:v>836007</c:v>
                </c:pt>
                <c:pt idx="4">
                  <c:v>805315</c:v>
                </c:pt>
                <c:pt idx="5">
                  <c:v>906079</c:v>
                </c:pt>
                <c:pt idx="6">
                  <c:v>1087738</c:v>
                </c:pt>
                <c:pt idx="7">
                  <c:v>1331919</c:v>
                </c:pt>
                <c:pt idx="8">
                  <c:v>1439009</c:v>
                </c:pt>
                <c:pt idx="9">
                  <c:v>1695034</c:v>
                </c:pt>
                <c:pt idx="10">
                  <c:v>1819564</c:v>
                </c:pt>
                <c:pt idx="11">
                  <c:v>2025042</c:v>
                </c:pt>
                <c:pt idx="12">
                  <c:v>2186173</c:v>
                </c:pt>
                <c:pt idx="13">
                  <c:v>2309572</c:v>
                </c:pt>
                <c:pt idx="14">
                  <c:v>2501356</c:v>
                </c:pt>
                <c:pt idx="15">
                  <c:v>2729251</c:v>
                </c:pt>
                <c:pt idx="16">
                  <c:v>2912133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57120"/>
        <c:axId val="108789760"/>
      </c:barChart>
      <c:lineChart>
        <c:grouping val="standard"/>
        <c:varyColors val="0"/>
        <c:ser>
          <c:idx val="1"/>
          <c:order val="1"/>
          <c:tx>
            <c:strRef>
              <c:f>'7.1.CO_TOT_FIJAS'!$G$8</c:f>
              <c:strCache>
                <c:ptCount val="1"/>
                <c:pt idx="0">
                  <c:v>Penetración cada 100 hab.</c:v>
                </c:pt>
              </c:strCache>
            </c:strRef>
          </c:tx>
          <c:cat>
            <c:numRef>
              <c:f>'7.1.CO_TOT_FIJAS'!$C$9:$C$25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'7.1.CO_TOT_FIJAS'!$G$9:$G$25</c:f>
              <c:numCache>
                <c:formatCode>0.00</c:formatCode>
                <c:ptCount val="17"/>
                <c:pt idx="0">
                  <c:v>3.7810729879300782</c:v>
                </c:pt>
                <c:pt idx="1">
                  <c:v>4.4584172619453453</c:v>
                </c:pt>
                <c:pt idx="2">
                  <c:v>4.7860951606537183</c:v>
                </c:pt>
                <c:pt idx="3">
                  <c:v>5.222945268521328</c:v>
                </c:pt>
                <c:pt idx="4">
                  <c:v>4.9771240731337425</c:v>
                </c:pt>
                <c:pt idx="5">
                  <c:v>5.5417757188145087</c:v>
                </c:pt>
                <c:pt idx="6">
                  <c:v>6.5862147596536369</c:v>
                </c:pt>
                <c:pt idx="7">
                  <c:v>7.9847549049729407</c:v>
                </c:pt>
                <c:pt idx="8">
                  <c:v>8.5420508166333526</c:v>
                </c:pt>
                <c:pt idx="9">
                  <c:v>9.9640033351407293</c:v>
                </c:pt>
                <c:pt idx="10">
                  <c:v>10.596520806080466</c:v>
                </c:pt>
                <c:pt idx="11">
                  <c:v>11.688212892642875</c:v>
                </c:pt>
                <c:pt idx="12">
                  <c:v>12.506909077074868</c:v>
                </c:pt>
                <c:pt idx="13">
                  <c:v>13.097333861217775</c:v>
                </c:pt>
                <c:pt idx="14">
                  <c:v>13.964124564928836</c:v>
                </c:pt>
                <c:pt idx="15">
                  <c:v>15.079446706475721</c:v>
                </c:pt>
                <c:pt idx="16">
                  <c:v>15.928178354413726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82080"/>
        <c:axId val="108790336"/>
      </c:lineChart>
      <c:catAx>
        <c:axId val="651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108789760"/>
        <c:crosses val="autoZero"/>
        <c:auto val="1"/>
        <c:lblAlgn val="ctr"/>
        <c:lblOffset val="100"/>
        <c:noMultiLvlLbl val="0"/>
      </c:catAx>
      <c:valAx>
        <c:axId val="1087897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65157120"/>
        <c:crosses val="autoZero"/>
        <c:crossBetween val="between"/>
      </c:valAx>
      <c:catAx>
        <c:axId val="83182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8790336"/>
        <c:crosses val="autoZero"/>
        <c:auto val="1"/>
        <c:lblAlgn val="ctr"/>
        <c:lblOffset val="100"/>
        <c:noMultiLvlLbl val="0"/>
      </c:catAx>
      <c:valAx>
        <c:axId val="1087903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L"/>
          </a:p>
        </c:txPr>
        <c:crossAx val="831820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0416688538932632"/>
          <c:y val="0.88541973236951943"/>
          <c:w val="0.79375153105861773"/>
          <c:h val="8.3333763607417954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18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4"/>
          </c:dPt>
          <c:dPt>
            <c:idx val="1"/>
            <c:bubble3D val="0"/>
            <c:explosion val="6"/>
          </c:dPt>
          <c:dPt>
            <c:idx val="2"/>
            <c:bubble3D val="0"/>
            <c:explosion val="6"/>
          </c:dPt>
          <c:dPt>
            <c:idx val="3"/>
            <c:bubble3D val="0"/>
            <c:explosion val="10"/>
          </c:dPt>
          <c:dPt>
            <c:idx val="4"/>
            <c:bubble3D val="0"/>
            <c:explosion val="21"/>
          </c:dPt>
          <c:dPt>
            <c:idx val="5"/>
            <c:bubble3D val="0"/>
            <c:explosion val="14"/>
          </c:dPt>
          <c:dLbls>
            <c:dLbl>
              <c:idx val="0"/>
              <c:layout>
                <c:manualLayout>
                  <c:x val="2.769631837419558E-3"/>
                  <c:y val="5.68332804553276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6431678307480163E-2"/>
                  <c:y val="-5.4387047772874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352001233467534E-2"/>
                  <c:y val="1.810042975397306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213535779608787E-2"/>
                  <c:y val="6.54848913116629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1105394959313677"/>
                  <c:y val="2.97851230134695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'7.9.CO_EMPR_FIJAS'!$BB$7:$BG$7</c:f>
              <c:strCache>
                <c:ptCount val="6"/>
                <c:pt idx="0">
                  <c:v>Telefónica</c:v>
                </c:pt>
                <c:pt idx="1">
                  <c:v>VTR</c:v>
                </c:pt>
                <c:pt idx="2">
                  <c:v>Grupo Claro</c:v>
                </c:pt>
                <c:pt idx="3">
                  <c:v>Grupo GTD</c:v>
                </c:pt>
                <c:pt idx="4">
                  <c:v>Grupo ENTEL</c:v>
                </c:pt>
                <c:pt idx="5">
                  <c:v>Otros</c:v>
                </c:pt>
              </c:strCache>
            </c:strRef>
          </c:cat>
          <c:val>
            <c:numRef>
              <c:f>'7.9.CO_EMPR_FIJAS'!$BB$103:$BG$103</c:f>
              <c:numCache>
                <c:formatCode>#,##0_ ;\-#,##0\ </c:formatCode>
                <c:ptCount val="6"/>
                <c:pt idx="0">
                  <c:v>1047604</c:v>
                </c:pt>
                <c:pt idx="1">
                  <c:v>1164537</c:v>
                </c:pt>
                <c:pt idx="2">
                  <c:v>423692</c:v>
                </c:pt>
                <c:pt idx="3">
                  <c:v>262077</c:v>
                </c:pt>
                <c:pt idx="4">
                  <c:v>35969</c:v>
                </c:pt>
                <c:pt idx="5">
                  <c:v>131115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9402098885366612"/>
          <c:y val="3.7993248790513093E-2"/>
          <c:w val="0.18974524491256775"/>
          <c:h val="0.49508318647027438"/>
        </c:manualLayout>
      </c:layout>
      <c:overlay val="0"/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 w="0" prst="coolSlant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515" name="Rectangle 3"/>
        <xdr:cNvSpPr>
          <a:spLocks noChangeArrowheads="1"/>
        </xdr:cNvSpPr>
      </xdr:nvSpPr>
      <xdr:spPr bwMode="auto">
        <a:xfrm rot="5400000">
          <a:off x="814387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1516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6</xdr:row>
      <xdr:rowOff>47625</xdr:rowOff>
    </xdr:to>
    <xdr:pic>
      <xdr:nvPicPr>
        <xdr:cNvPr id="2965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</xdr:colOff>
      <xdr:row>379</xdr:row>
      <xdr:rowOff>57150</xdr:rowOff>
    </xdr:from>
    <xdr:to>
      <xdr:col>4</xdr:col>
      <xdr:colOff>344753</xdr:colOff>
      <xdr:row>397</xdr:row>
      <xdr:rowOff>104775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36370" y="61807725"/>
          <a:ext cx="3280358" cy="296227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</xdr:txBody>
    </xdr:sp>
    <xdr:clientData/>
  </xdr:twoCellAnchor>
  <xdr:oneCellAnchor>
    <xdr:from>
      <xdr:col>4</xdr:col>
      <xdr:colOff>733425</xdr:colOff>
      <xdr:row>379</xdr:row>
      <xdr:rowOff>57150</xdr:rowOff>
    </xdr:from>
    <xdr:ext cx="5057775" cy="2962275"/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5105400" y="61807725"/>
          <a:ext cx="5057775" cy="296227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>
          <a:noAutofit/>
        </a:bodyPr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ts val="9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operador 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conexiones bajo la categoría "Sin Clasificación" son conexiones que no se han podido asociar a una región-comuna, esto se registra periodo 2007 - 2009.</a:t>
          </a:r>
          <a:endParaRPr kumimoji="0" lang="es-CL" sz="900" b="1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6/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7/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CL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algn="l" rtl="0">
            <a:lnSpc>
              <a:spcPts val="700"/>
            </a:lnSpc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8208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107</xdr:row>
      <xdr:rowOff>28575</xdr:rowOff>
    </xdr:from>
    <xdr:to>
      <xdr:col>4</xdr:col>
      <xdr:colOff>892910</xdr:colOff>
      <xdr:row>127</xdr:row>
      <xdr:rowOff>123825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71600" y="15106650"/>
          <a:ext cx="3274160" cy="333375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88935</xdr:colOff>
      <xdr:row>107</xdr:row>
      <xdr:rowOff>26669</xdr:rowOff>
    </xdr:from>
    <xdr:to>
      <xdr:col>8</xdr:col>
      <xdr:colOff>495088</xdr:colOff>
      <xdr:row>127</xdr:row>
      <xdr:rowOff>123825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841910" y="15104744"/>
          <a:ext cx="3406528" cy="3335656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19129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57978</xdr:colOff>
      <xdr:row>112</xdr:row>
      <xdr:rowOff>0</xdr:rowOff>
    </xdr:from>
    <xdr:to>
      <xdr:col>4</xdr:col>
      <xdr:colOff>513981</xdr:colOff>
      <xdr:row>132</xdr:row>
      <xdr:rowOff>90440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399761" y="12051196"/>
          <a:ext cx="3280372" cy="3403483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</a:t>
          </a: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4</xdr:col>
      <xdr:colOff>783018</xdr:colOff>
      <xdr:row>111</xdr:row>
      <xdr:rowOff>164990</xdr:rowOff>
    </xdr:from>
    <xdr:to>
      <xdr:col>8</xdr:col>
      <xdr:colOff>186975</xdr:colOff>
      <xdr:row>132</xdr:row>
      <xdr:rowOff>90446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49170" y="12050533"/>
          <a:ext cx="3412740" cy="3404152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Sin embargo, dado el tamaño de tales empresas, (menos del 2%), la no incorporacion a la información presentada, no genera  diferencias significativas en los grandes totales.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19640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</xdr:colOff>
      <xdr:row>106</xdr:row>
      <xdr:rowOff>133350</xdr:rowOff>
    </xdr:from>
    <xdr:to>
      <xdr:col>5</xdr:col>
      <xdr:colOff>278087</xdr:colOff>
      <xdr:row>125</xdr:row>
      <xdr:rowOff>142875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1424940" y="13630275"/>
          <a:ext cx="3272747" cy="308610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1/ La definición de conexiones de Banda Ancha de la OECD incluye todas aquellas conexiones a internet con velocidades iguales o superiores a 256 kbps.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Total de conexiones fijas (conmutadas y dedicadas).</a:t>
          </a:r>
        </a:p>
      </xdr:txBody>
    </xdr:sp>
    <xdr:clientData/>
  </xdr:twoCellAnchor>
  <xdr:twoCellAnchor>
    <xdr:from>
      <xdr:col>5</xdr:col>
      <xdr:colOff>542925</xdr:colOff>
      <xdr:row>106</xdr:row>
      <xdr:rowOff>142874</xdr:rowOff>
    </xdr:from>
    <xdr:to>
      <xdr:col>9</xdr:col>
      <xdr:colOff>559045</xdr:colOff>
      <xdr:row>126</xdr:row>
      <xdr:rowOff>9525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4962525" y="15106649"/>
          <a:ext cx="3407020" cy="3105151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142875</xdr:rowOff>
    </xdr:to>
    <xdr:pic>
      <xdr:nvPicPr>
        <xdr:cNvPr id="76103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861052</xdr:colOff>
      <xdr:row>125</xdr:row>
      <xdr:rowOff>0</xdr:rowOff>
    </xdr:from>
    <xdr:to>
      <xdr:col>5</xdr:col>
      <xdr:colOff>164151</xdr:colOff>
      <xdr:row>144</xdr:row>
      <xdr:rowOff>123825</xdr:rowOff>
    </xdr:to>
    <xdr:sp macro="" textlink="">
      <xdr:nvSpPr>
        <xdr:cNvPr id="8" name="Text Box 66"/>
        <xdr:cNvSpPr txBox="1">
          <a:spLocks noChangeArrowheads="1"/>
        </xdr:cNvSpPr>
      </xdr:nvSpPr>
      <xdr:spPr bwMode="auto">
        <a:xfrm>
          <a:off x="861052" y="24793575"/>
          <a:ext cx="3265499" cy="320040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21/11/17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</xdr:txBody>
    </xdr:sp>
    <xdr:clientData/>
  </xdr:twoCellAnchor>
  <xdr:twoCellAnchor>
    <xdr:from>
      <xdr:col>5</xdr:col>
      <xdr:colOff>582637</xdr:colOff>
      <xdr:row>124</xdr:row>
      <xdr:rowOff>151960</xdr:rowOff>
    </xdr:from>
    <xdr:to>
      <xdr:col>10</xdr:col>
      <xdr:colOff>655907</xdr:colOff>
      <xdr:row>144</xdr:row>
      <xdr:rowOff>133350</xdr:rowOff>
    </xdr:to>
    <xdr:sp macro="" textlink="">
      <xdr:nvSpPr>
        <xdr:cNvPr id="9" name="Text Box 66"/>
        <xdr:cNvSpPr txBox="1">
          <a:spLocks noChangeArrowheads="1"/>
        </xdr:cNvSpPr>
      </xdr:nvSpPr>
      <xdr:spPr bwMode="auto">
        <a:xfrm>
          <a:off x="4545037" y="24783610"/>
          <a:ext cx="3407020" cy="321989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542924</xdr:colOff>
      <xdr:row>5</xdr:row>
      <xdr:rowOff>171448</xdr:rowOff>
    </xdr:from>
    <xdr:to>
      <xdr:col>22</xdr:col>
      <xdr:colOff>257175</xdr:colOff>
      <xdr:row>25</xdr:row>
      <xdr:rowOff>182880</xdr:rowOff>
    </xdr:to>
    <xdr:graphicFrame macro="">
      <xdr:nvGraphicFramePr>
        <xdr:cNvPr id="76103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1181100</xdr:colOff>
      <xdr:row>4</xdr:row>
      <xdr:rowOff>133350</xdr:rowOff>
    </xdr:to>
    <xdr:pic>
      <xdr:nvPicPr>
        <xdr:cNvPr id="6101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334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20712</xdr:colOff>
      <xdr:row>127</xdr:row>
      <xdr:rowOff>22777</xdr:rowOff>
    </xdr:from>
    <xdr:to>
      <xdr:col>5</xdr:col>
      <xdr:colOff>76200</xdr:colOff>
      <xdr:row>149</xdr:row>
      <xdr:rowOff>75133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306587" y="24006727"/>
          <a:ext cx="3217788" cy="3614706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Penetración cada 100 hab., calculada como el número de conexiones por habitante multiplicado por 100. Los cálculos de penetración por habitantes es una estimación propia y se ha obtenido en forma mensual, empleando para ello los datos proyectados de Población anual del Instituto Nacional de Estadísticas. Los valores mensuales se interpolaron linealmente.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Por conexiones conmutadas se entiende al número de ANI's (número de identificación de abonado telefónico) distintos que, a través de las redes de telefonía pública conmutada, han realizado tráfico Internet durante el transcurso del mes de cierre del trimestre.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285750</xdr:colOff>
      <xdr:row>127</xdr:row>
      <xdr:rowOff>22777</xdr:rowOff>
    </xdr:from>
    <xdr:to>
      <xdr:col>9</xdr:col>
      <xdr:colOff>62380</xdr:colOff>
      <xdr:row>149</xdr:row>
      <xdr:rowOff>75133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33925" y="24006727"/>
          <a:ext cx="3358030" cy="3614706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5</xdr:row>
      <xdr:rowOff>0</xdr:rowOff>
    </xdr:to>
    <xdr:pic>
      <xdr:nvPicPr>
        <xdr:cNvPr id="712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</xdr:colOff>
      <xdr:row>119</xdr:row>
      <xdr:rowOff>19048</xdr:rowOff>
    </xdr:from>
    <xdr:to>
      <xdr:col>5</xdr:col>
      <xdr:colOff>268562</xdr:colOff>
      <xdr:row>138</xdr:row>
      <xdr:rowOff>85724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415415" y="21716998"/>
          <a:ext cx="3272747" cy="3143251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Total de conexiones fijas (conmutadas y dedicadas).</a:t>
          </a:r>
        </a:p>
      </xdr:txBody>
    </xdr:sp>
    <xdr:clientData/>
  </xdr:twoCellAnchor>
  <xdr:twoCellAnchor>
    <xdr:from>
      <xdr:col>5</xdr:col>
      <xdr:colOff>495300</xdr:colOff>
      <xdr:row>119</xdr:row>
      <xdr:rowOff>19048</xdr:rowOff>
    </xdr:from>
    <xdr:to>
      <xdr:col>9</xdr:col>
      <xdr:colOff>511420</xdr:colOff>
      <xdr:row>138</xdr:row>
      <xdr:rowOff>85724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914900" y="21716998"/>
          <a:ext cx="3407020" cy="3143251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7365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128</xdr:row>
      <xdr:rowOff>47625</xdr:rowOff>
    </xdr:from>
    <xdr:to>
      <xdr:col>5</xdr:col>
      <xdr:colOff>97939</xdr:colOff>
      <xdr:row>150</xdr:row>
      <xdr:rowOff>105603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1348727" y="22621875"/>
          <a:ext cx="3264062" cy="362032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337069</xdr:colOff>
      <xdr:row>128</xdr:row>
      <xdr:rowOff>38100</xdr:rowOff>
    </xdr:from>
    <xdr:to>
      <xdr:col>9</xdr:col>
      <xdr:colOff>441399</xdr:colOff>
      <xdr:row>150</xdr:row>
      <xdr:rowOff>96078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4851919" y="22612350"/>
          <a:ext cx="3409505" cy="3620328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63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15227</xdr:colOff>
      <xdr:row>30</xdr:row>
      <xdr:rowOff>47624</xdr:rowOff>
    </xdr:from>
    <xdr:to>
      <xdr:col>4</xdr:col>
      <xdr:colOff>807720</xdr:colOff>
      <xdr:row>52</xdr:row>
      <xdr:rowOff>106679</xdr:rowOff>
    </xdr:to>
    <xdr:sp macro="" textlink="">
      <xdr:nvSpPr>
        <xdr:cNvPr id="3" name="Text Box 66"/>
        <xdr:cNvSpPr txBox="1">
          <a:spLocks noChangeArrowheads="1"/>
        </xdr:cNvSpPr>
      </xdr:nvSpPr>
      <xdr:spPr bwMode="auto">
        <a:xfrm>
          <a:off x="1386827" y="5838824"/>
          <a:ext cx="3268993" cy="3747135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categoría "Otras tecnologías" incluye: tecnologías de acceso dedicado vía enlace digital dedicado, Frame Relay, Wireless Local Loop, HDSL, Ethernet, ATM y también el total de conexiones conmutadas (analógicas).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por tipo de tecnología se encuentra disponible a partir del 2001. A partir de Junio 2006 en adelante las conexiones ISDN no se solicitan a los ISP's.</a:t>
          </a:r>
        </a:p>
        <a:p>
          <a:pPr marL="0" indent="0"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clasificación FTTX se refiere a Fibra Optica (redes de cable óptico), pero siempre desde el punto de vista del tipo de red de telecomunicaciones con la cual se llega a las dependencias de la central o al equipo terminal del usuario final.</a:t>
          </a:r>
        </a:p>
      </xdr:txBody>
    </xdr:sp>
    <xdr:clientData/>
  </xdr:twoCellAnchor>
  <xdr:twoCellAnchor>
    <xdr:from>
      <xdr:col>5</xdr:col>
      <xdr:colOff>184669</xdr:colOff>
      <xdr:row>30</xdr:row>
      <xdr:rowOff>53340</xdr:rowOff>
    </xdr:from>
    <xdr:to>
      <xdr:col>9</xdr:col>
      <xdr:colOff>632460</xdr:colOff>
      <xdr:row>52</xdr:row>
      <xdr:rowOff>114300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893829" y="5844540"/>
          <a:ext cx="3892031" cy="374904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57150</xdr:rowOff>
    </xdr:to>
    <xdr:pic>
      <xdr:nvPicPr>
        <xdr:cNvPr id="18389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1261194</xdr:colOff>
      <xdr:row>107</xdr:row>
      <xdr:rowOff>0</xdr:rowOff>
    </xdr:from>
    <xdr:to>
      <xdr:col>5</xdr:col>
      <xdr:colOff>0</xdr:colOff>
      <xdr:row>123</xdr:row>
      <xdr:rowOff>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1261194" y="18135600"/>
          <a:ext cx="3249846" cy="268224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Notas: 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conexiones dedicadas corresponden al número de clientes con conexión dedicada al último día del trimestre informado dentro de los cuales se incluyen las conexiones "punto a punto" y las tecnologías de acceso xDSL, Cable Módem y WILL, entre otros. 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213360</xdr:colOff>
      <xdr:row>107</xdr:row>
      <xdr:rowOff>0</xdr:rowOff>
    </xdr:from>
    <xdr:to>
      <xdr:col>9</xdr:col>
      <xdr:colOff>662940</xdr:colOff>
      <xdr:row>123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4724400" y="18135600"/>
          <a:ext cx="3558540" cy="268224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840718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337698</xdr:colOff>
      <xdr:row>110</xdr:row>
      <xdr:rowOff>7619</xdr:rowOff>
    </xdr:from>
    <xdr:to>
      <xdr:col>8</xdr:col>
      <xdr:colOff>527435</xdr:colOff>
      <xdr:row>133</xdr:row>
      <xdr:rowOff>0</xdr:rowOff>
    </xdr:to>
    <xdr:sp macro="" textlink="">
      <xdr:nvSpPr>
        <xdr:cNvPr id="6" name="Text Box 66"/>
        <xdr:cNvSpPr txBox="1">
          <a:spLocks noChangeArrowheads="1"/>
        </xdr:cNvSpPr>
      </xdr:nvSpPr>
      <xdr:spPr bwMode="auto">
        <a:xfrm>
          <a:off x="3903858" y="18722339"/>
          <a:ext cx="3359657" cy="3848101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3810</xdr:colOff>
      <xdr:row>109</xdr:row>
      <xdr:rowOff>156881</xdr:rowOff>
    </xdr:from>
    <xdr:to>
      <xdr:col>13</xdr:col>
      <xdr:colOff>331600</xdr:colOff>
      <xdr:row>165</xdr:row>
      <xdr:rowOff>15241</xdr:rowOff>
    </xdr:to>
    <xdr:sp macro="" textlink="">
      <xdr:nvSpPr>
        <xdr:cNvPr id="7" name="Text Box 66"/>
        <xdr:cNvSpPr txBox="1">
          <a:spLocks noChangeArrowheads="1"/>
        </xdr:cNvSpPr>
      </xdr:nvSpPr>
      <xdr:spPr bwMode="auto">
        <a:xfrm>
          <a:off x="7532370" y="18703961"/>
          <a:ext cx="3497710" cy="388172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Este es el listado de los operadores que informan mensualmente a través del Sistema de Transferencia de Información. 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meses de 2009, 2010 y 2011. 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4/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Pacífico Cable comenzó a informar conexiones a partir de Marzo 2010.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En Octubre 2010 hay agrupaciones de razones sociales de Telmex, y la nueva empresa que opera como ISP es Claro Comunicaciones S.A.</a:t>
          </a:r>
        </a:p>
        <a:p>
          <a:pPr marL="0" indent="0" algn="just" rtl="0">
            <a:lnSpc>
              <a:spcPct val="100000"/>
            </a:lnSpc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Han habido cambios en los nombres de algunos operadores:  Telmex Chile Network (hoy Claro 110), FirstCom (hoy Claro 155), Chilesat (hoy Claro Infraestructura) y Telmex (hoy Claro Servicios Empresariales).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8/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just" rtl="0">
            <a:lnSpc>
              <a:spcPts val="800"/>
            </a:lnSpc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52</xdr:col>
      <xdr:colOff>47625</xdr:colOff>
      <xdr:row>109</xdr:row>
      <xdr:rowOff>95250</xdr:rowOff>
    </xdr:from>
    <xdr:to>
      <xdr:col>57</xdr:col>
      <xdr:colOff>733425</xdr:colOff>
      <xdr:row>126</xdr:row>
      <xdr:rowOff>28575</xdr:rowOff>
    </xdr:to>
    <xdr:graphicFrame macro="">
      <xdr:nvGraphicFramePr>
        <xdr:cNvPr id="84072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76200</xdr:rowOff>
    </xdr:from>
    <xdr:to>
      <xdr:col>0</xdr:col>
      <xdr:colOff>1171575</xdr:colOff>
      <xdr:row>4</xdr:row>
      <xdr:rowOff>104775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0"/>
          <a:ext cx="1123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112</xdr:row>
      <xdr:rowOff>161923</xdr:rowOff>
    </xdr:from>
    <xdr:to>
      <xdr:col>6</xdr:col>
      <xdr:colOff>1026652</xdr:colOff>
      <xdr:row>162</xdr:row>
      <xdr:rowOff>0</xdr:rowOff>
    </xdr:to>
    <xdr:sp macro="" textlink="">
      <xdr:nvSpPr>
        <xdr:cNvPr id="4" name="Text Box 66"/>
        <xdr:cNvSpPr txBox="1">
          <a:spLocks noChangeArrowheads="1"/>
        </xdr:cNvSpPr>
      </xdr:nvSpPr>
      <xdr:spPr bwMode="auto">
        <a:xfrm>
          <a:off x="4238625" y="19592923"/>
          <a:ext cx="3274552" cy="4371977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21/11/17.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clasificación de intervalos de ancho de banda es sólo referencial y provisoria, pudiendo cambiar en la medida de que se consideren distintos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intervalos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a futuros.</a:t>
          </a:r>
        </a:p>
      </xdr:txBody>
    </xdr:sp>
    <xdr:clientData/>
  </xdr:twoCellAnchor>
  <xdr:twoCellAnchor>
    <xdr:from>
      <xdr:col>7</xdr:col>
      <xdr:colOff>264795</xdr:colOff>
      <xdr:row>113</xdr:row>
      <xdr:rowOff>0</xdr:rowOff>
    </xdr:from>
    <xdr:to>
      <xdr:col>10</xdr:col>
      <xdr:colOff>299965</xdr:colOff>
      <xdr:row>161</xdr:row>
      <xdr:rowOff>133350</xdr:rowOff>
    </xdr:to>
    <xdr:sp macro="" textlink="">
      <xdr:nvSpPr>
        <xdr:cNvPr id="5" name="Text Box 66"/>
        <xdr:cNvSpPr txBox="1">
          <a:spLocks noChangeArrowheads="1"/>
        </xdr:cNvSpPr>
      </xdr:nvSpPr>
      <xdr:spPr bwMode="auto">
        <a:xfrm>
          <a:off x="7875270" y="19592925"/>
          <a:ext cx="3407020" cy="4343400"/>
        </a:xfrm>
        <a:prstGeom prst="rect">
          <a:avLst/>
        </a:prstGeom>
        <a:solidFill>
          <a:srgbClr val="CCE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 Marzo y Abril del 2008, los principales operadores ampliaron el ancho de banda de sus clientes. Esto también ocurrió entre Octubre y Noviembre del 2008.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Enero 2009, cambia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diseño de la consulta de conexiones a internet y se incorporan en el STI nuevos rangos correspondientes a anchos de banda.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4/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operadores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IIA Ltda., Chilesat, Telmex Chile Networks, Luz Linares, Luz Parral, Globalcom, Chile.com, Chilesat Internet, Equant, Latlink, Netglobalis, Cybercenter, IFX Networks y Tecnoera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no informaron conexiones en algunos meses de 2009, 2010 y 2011.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Sin embargo, dado el tamaño de tales empresas, (menos del 2%), la no incorporacion a la información presentada, no genera  diferencias significativas en los grandes totales.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5/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El operador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Pacífico Cable comenzó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a informar conexiones a partir de Marzo 2010.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El operador STEL Access comenzó a informar conexiones a partir de Marzo 2013.</a:t>
          </a: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7/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empresa Entel informa  conexiones a partir de Diciembre 2013 como Entel S.A. y Entelphone.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8/ 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Las cifras del mes de Octubre 2014 son provisorias, debido a que la empresa </a:t>
          </a:r>
          <a:r>
            <a:rPr kumimoji="0" lang="es-CL" sz="900" b="1" i="0" u="none" strike="noStrike" kern="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Arial"/>
              <a:ea typeface="+mn-ea"/>
              <a:cs typeface="Arial"/>
            </a:rPr>
            <a:t>Movistar</a:t>
          </a:r>
          <a:r>
            <a:rPr kumimoji="0" lang="es-CL" sz="9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clasificó más de 59.000 clientes con una velocidad sobre 150 Mbps.</a:t>
          </a:r>
          <a:endParaRPr kumimoji="0" lang="es-CL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CL" sz="9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showGridLines="0" zoomScaleSheetLayoutView="100" workbookViewId="0">
      <selection activeCell="F126" sqref="F126"/>
    </sheetView>
  </sheetViews>
  <sheetFormatPr baseColWidth="10" defaultColWidth="0" defaultRowHeight="13.2" zeroHeight="1" x14ac:dyDescent="0.25"/>
  <cols>
    <col min="1" max="1" width="20" style="16" customWidth="1"/>
    <col min="2" max="2" width="2" style="15" customWidth="1"/>
    <col min="3" max="3" width="5.44140625" style="15" customWidth="1"/>
    <col min="4" max="4" width="5.33203125" style="15" customWidth="1"/>
    <col min="5" max="5" width="16.44140625" style="15" customWidth="1"/>
    <col min="6" max="6" width="19.33203125" style="15" customWidth="1"/>
    <col min="7" max="7" width="23.109375" style="15" customWidth="1"/>
    <col min="8" max="8" width="26.33203125" style="15" customWidth="1"/>
    <col min="9" max="9" width="10.88671875" style="15" customWidth="1"/>
    <col min="10" max="10" width="16.6640625" style="15" customWidth="1"/>
    <col min="11" max="11" width="11.44140625" style="15" customWidth="1"/>
    <col min="12" max="16384" width="11.44140625" style="15" hidden="1"/>
  </cols>
  <sheetData>
    <row r="1" spans="1:11" x14ac:dyDescent="0.25">
      <c r="B1" s="16"/>
      <c r="C1" s="16"/>
      <c r="D1" s="16"/>
      <c r="E1" s="16"/>
      <c r="F1" s="16"/>
      <c r="G1" s="16"/>
      <c r="H1" s="16"/>
      <c r="I1" s="16"/>
      <c r="J1" s="4"/>
      <c r="K1" s="4"/>
    </row>
    <row r="2" spans="1:11" ht="33.75" customHeight="1" x14ac:dyDescent="0.25">
      <c r="B2" s="107" t="s">
        <v>492</v>
      </c>
      <c r="C2" s="100"/>
      <c r="D2" s="4"/>
      <c r="E2" s="4"/>
      <c r="F2" s="4"/>
      <c r="G2" s="16"/>
      <c r="H2" s="16"/>
      <c r="I2" s="16"/>
      <c r="J2" s="4"/>
      <c r="K2" s="4"/>
    </row>
    <row r="3" spans="1:11" ht="12.75" customHeight="1" x14ac:dyDescent="0.25">
      <c r="B3" s="100"/>
      <c r="C3" s="100"/>
      <c r="D3" s="4"/>
      <c r="E3" s="4"/>
      <c r="F3" s="4"/>
      <c r="G3" s="16"/>
      <c r="H3" s="16"/>
      <c r="I3" s="16"/>
      <c r="J3" s="4"/>
      <c r="K3" s="4"/>
    </row>
    <row r="4" spans="1:11" ht="10.5" customHeight="1" x14ac:dyDescent="0.25">
      <c r="B4" s="4"/>
      <c r="C4" s="4"/>
      <c r="D4" s="4"/>
      <c r="E4" s="4"/>
      <c r="F4" s="4"/>
      <c r="G4" s="16"/>
      <c r="H4" s="16"/>
      <c r="I4" s="16"/>
      <c r="J4" s="4"/>
      <c r="K4" s="4"/>
    </row>
    <row r="5" spans="1:11" ht="12.75" customHeight="1" x14ac:dyDescent="0.25">
      <c r="B5" s="16"/>
      <c r="C5" s="101" t="s">
        <v>21</v>
      </c>
      <c r="D5" s="16"/>
      <c r="E5" s="16"/>
      <c r="F5" s="16"/>
      <c r="G5" s="16"/>
      <c r="H5" s="16"/>
      <c r="I5" s="16"/>
      <c r="J5" s="4"/>
      <c r="K5" s="4"/>
    </row>
    <row r="6" spans="1:11" x14ac:dyDescent="0.25">
      <c r="B6" s="5"/>
      <c r="C6" s="5"/>
      <c r="D6" s="16"/>
      <c r="E6" s="16"/>
      <c r="F6" s="16"/>
      <c r="G6" s="16"/>
      <c r="H6" s="16"/>
      <c r="I6" s="16"/>
      <c r="J6" s="4"/>
      <c r="K6" s="4"/>
    </row>
    <row r="7" spans="1:11" x14ac:dyDescent="0.25">
      <c r="B7" s="102"/>
      <c r="C7" s="16"/>
      <c r="D7" s="16"/>
      <c r="E7" s="16"/>
      <c r="F7" s="16"/>
      <c r="G7" s="16"/>
      <c r="H7" s="16"/>
      <c r="I7" s="103"/>
      <c r="J7" s="4"/>
      <c r="K7" s="4"/>
    </row>
    <row r="8" spans="1:11" x14ac:dyDescent="0.25">
      <c r="B8" s="115" t="s">
        <v>22</v>
      </c>
      <c r="C8" s="116" t="s">
        <v>96</v>
      </c>
      <c r="D8" s="16"/>
      <c r="E8" s="16"/>
      <c r="F8" s="16"/>
      <c r="G8" s="16"/>
      <c r="H8" s="16"/>
      <c r="I8" s="103"/>
      <c r="J8" s="4"/>
      <c r="K8" s="4"/>
    </row>
    <row r="9" spans="1:11" x14ac:dyDescent="0.25">
      <c r="B9" s="115" t="s">
        <v>22</v>
      </c>
      <c r="C9" s="116" t="s">
        <v>97</v>
      </c>
      <c r="D9" s="16"/>
      <c r="E9" s="16"/>
      <c r="F9" s="16"/>
      <c r="G9" s="16"/>
      <c r="H9" s="16"/>
      <c r="I9" s="103"/>
      <c r="J9" s="103"/>
      <c r="K9" s="4"/>
    </row>
    <row r="10" spans="1:11" x14ac:dyDescent="0.25">
      <c r="B10" s="115" t="s">
        <v>22</v>
      </c>
      <c r="C10" s="116" t="s">
        <v>98</v>
      </c>
      <c r="D10" s="16"/>
      <c r="E10" s="16"/>
      <c r="F10" s="16"/>
      <c r="G10" s="16"/>
      <c r="H10" s="16"/>
      <c r="I10" s="103"/>
      <c r="J10" s="4"/>
      <c r="K10" s="4"/>
    </row>
    <row r="11" spans="1:11" x14ac:dyDescent="0.25">
      <c r="B11" s="115" t="s">
        <v>22</v>
      </c>
      <c r="C11" s="104" t="s">
        <v>486</v>
      </c>
      <c r="D11" s="16"/>
      <c r="E11" s="16"/>
      <c r="F11" s="16"/>
      <c r="G11" s="16"/>
      <c r="H11" s="16"/>
      <c r="I11" s="103"/>
      <c r="J11" s="4"/>
      <c r="K11" s="4"/>
    </row>
    <row r="12" spans="1:11" x14ac:dyDescent="0.25">
      <c r="B12" s="115" t="s">
        <v>22</v>
      </c>
      <c r="C12" s="104" t="s">
        <v>480</v>
      </c>
      <c r="D12" s="16"/>
      <c r="E12" s="16"/>
      <c r="F12" s="16"/>
      <c r="G12" s="16"/>
      <c r="H12" s="16"/>
      <c r="I12" s="103"/>
      <c r="J12" s="4"/>
      <c r="K12" s="4"/>
    </row>
    <row r="13" spans="1:11" x14ac:dyDescent="0.25">
      <c r="B13" s="115" t="s">
        <v>22</v>
      </c>
      <c r="C13" s="104" t="s">
        <v>481</v>
      </c>
      <c r="D13" s="16"/>
      <c r="E13" s="16"/>
      <c r="F13" s="16"/>
      <c r="G13" s="16"/>
      <c r="H13" s="16"/>
      <c r="I13" s="103"/>
      <c r="J13" s="4"/>
      <c r="K13" s="4"/>
    </row>
    <row r="14" spans="1:11" x14ac:dyDescent="0.25">
      <c r="B14" s="115" t="s">
        <v>22</v>
      </c>
      <c r="C14" s="104" t="s">
        <v>516</v>
      </c>
      <c r="D14" s="16"/>
      <c r="E14" s="16"/>
      <c r="F14" s="16"/>
      <c r="G14" s="16"/>
      <c r="H14" s="16"/>
      <c r="I14" s="103"/>
      <c r="J14" s="4"/>
      <c r="K14" s="4"/>
    </row>
    <row r="15" spans="1:11" x14ac:dyDescent="0.25">
      <c r="B15" s="115" t="s">
        <v>22</v>
      </c>
      <c r="C15" s="104" t="s">
        <v>482</v>
      </c>
      <c r="D15" s="16"/>
      <c r="E15" s="16"/>
      <c r="F15" s="16"/>
      <c r="G15" s="16"/>
      <c r="H15" s="16"/>
      <c r="I15" s="103"/>
      <c r="J15" s="4"/>
      <c r="K15" s="4"/>
    </row>
    <row r="16" spans="1:11" x14ac:dyDescent="0.25">
      <c r="A16" s="105"/>
      <c r="B16" s="115" t="s">
        <v>22</v>
      </c>
      <c r="C16" s="124" t="s">
        <v>483</v>
      </c>
      <c r="D16" s="16"/>
      <c r="E16" s="16"/>
      <c r="F16" s="16"/>
      <c r="G16" s="16"/>
      <c r="H16" s="16"/>
      <c r="I16" s="106"/>
      <c r="J16" s="4"/>
      <c r="K16" s="4"/>
    </row>
    <row r="17" spans="1:11" x14ac:dyDescent="0.25">
      <c r="A17" s="105"/>
      <c r="B17" s="115" t="s">
        <v>22</v>
      </c>
      <c r="C17" s="124" t="s">
        <v>484</v>
      </c>
      <c r="D17" s="16"/>
      <c r="E17" s="16"/>
      <c r="F17" s="16"/>
      <c r="G17" s="16"/>
      <c r="H17" s="16"/>
      <c r="I17" s="106"/>
      <c r="J17" s="4"/>
      <c r="K17" s="4"/>
    </row>
    <row r="18" spans="1:11" x14ac:dyDescent="0.25">
      <c r="B18" s="115" t="s">
        <v>22</v>
      </c>
      <c r="C18" s="124" t="s">
        <v>485</v>
      </c>
      <c r="D18" s="16"/>
      <c r="E18" s="16"/>
      <c r="F18" s="16"/>
      <c r="G18" s="16"/>
      <c r="H18" s="16"/>
      <c r="I18" s="16"/>
      <c r="J18" s="4"/>
      <c r="K18" s="4"/>
    </row>
    <row r="19" spans="1:11" x14ac:dyDescent="0.25">
      <c r="B19" s="115"/>
      <c r="C19" s="124"/>
      <c r="D19" s="16"/>
      <c r="E19" s="16"/>
      <c r="F19" s="16"/>
      <c r="G19" s="16"/>
      <c r="H19" s="16"/>
      <c r="I19" s="16"/>
      <c r="J19" s="4"/>
      <c r="K19" s="4"/>
    </row>
    <row r="20" spans="1:11" x14ac:dyDescent="0.25">
      <c r="B20" s="115"/>
      <c r="C20" s="124"/>
      <c r="D20" s="16"/>
      <c r="E20" s="16"/>
      <c r="F20" s="16"/>
      <c r="G20" s="16"/>
      <c r="H20" s="16"/>
      <c r="I20" s="16"/>
      <c r="J20" s="4"/>
      <c r="K20" s="4"/>
    </row>
    <row r="21" spans="1:11" x14ac:dyDescent="0.25">
      <c r="B21" s="16"/>
      <c r="C21" s="16"/>
      <c r="D21" s="16"/>
      <c r="E21" s="16"/>
      <c r="F21" s="16"/>
      <c r="G21" s="16"/>
      <c r="H21" s="16"/>
      <c r="I21" s="16"/>
      <c r="J21" s="4"/>
      <c r="K21" s="4"/>
    </row>
    <row r="22" spans="1:11" hidden="1" x14ac:dyDescent="0.25">
      <c r="B22" s="16"/>
      <c r="I22" s="17"/>
      <c r="J22" s="18"/>
      <c r="K22" s="18"/>
    </row>
    <row r="23" spans="1:11" hidden="1" x14ac:dyDescent="0.25">
      <c r="B23" s="16"/>
      <c r="I23" s="17"/>
      <c r="J23" s="18"/>
      <c r="K23" s="18"/>
    </row>
    <row r="24" spans="1:11" hidden="1" x14ac:dyDescent="0.25">
      <c r="B24" s="16"/>
      <c r="E24" s="19"/>
      <c r="I24" s="17"/>
      <c r="J24" s="18"/>
      <c r="K24" s="18"/>
    </row>
    <row r="25" spans="1:11" hidden="1" x14ac:dyDescent="0.25">
      <c r="B25" s="16"/>
      <c r="I25" s="16"/>
    </row>
    <row r="26" spans="1:11" hidden="1" x14ac:dyDescent="0.25"/>
    <row r="27" spans="1:11" hidden="1" x14ac:dyDescent="0.25"/>
    <row r="28" spans="1:11" hidden="1" x14ac:dyDescent="0.25"/>
    <row r="29" spans="1:11" hidden="1" x14ac:dyDescent="0.25">
      <c r="B29" s="16"/>
      <c r="C29" s="16"/>
      <c r="D29" s="16"/>
      <c r="E29" s="16"/>
      <c r="F29" s="16"/>
      <c r="G29" s="16"/>
      <c r="H29" s="16"/>
      <c r="I29" s="16"/>
    </row>
    <row r="30" spans="1:11" hidden="1" x14ac:dyDescent="0.25">
      <c r="B30" s="16"/>
      <c r="C30" s="16"/>
      <c r="D30" s="16"/>
      <c r="E30" s="16"/>
      <c r="F30" s="16"/>
      <c r="G30" s="16"/>
      <c r="H30" s="16"/>
      <c r="I30" s="16"/>
    </row>
    <row r="31" spans="1:11" hidden="1" x14ac:dyDescent="0.25">
      <c r="B31" s="16"/>
      <c r="C31" s="16"/>
      <c r="D31" s="16"/>
      <c r="E31" s="16"/>
      <c r="F31" s="16"/>
      <c r="G31" s="16"/>
      <c r="H31" s="16"/>
      <c r="I31" s="16"/>
    </row>
    <row r="32" spans="1:11" hidden="1" x14ac:dyDescent="0.25">
      <c r="B32" s="16"/>
      <c r="C32" s="16"/>
      <c r="D32" s="16"/>
      <c r="E32" s="16"/>
      <c r="F32" s="16"/>
      <c r="G32" s="16"/>
      <c r="H32" s="16"/>
      <c r="I32" s="16"/>
    </row>
    <row r="33" spans="2:9" hidden="1" x14ac:dyDescent="0.25">
      <c r="B33" s="16"/>
      <c r="C33" s="16"/>
      <c r="D33" s="16"/>
      <c r="E33" s="16"/>
      <c r="F33" s="16"/>
      <c r="G33" s="16"/>
      <c r="H33" s="16"/>
      <c r="I33" s="16"/>
    </row>
    <row r="34" spans="2:9" hidden="1" x14ac:dyDescent="0.25">
      <c r="B34" s="16"/>
      <c r="C34" s="16"/>
      <c r="D34" s="16"/>
      <c r="E34" s="16"/>
      <c r="F34" s="16"/>
      <c r="G34" s="16"/>
      <c r="H34" s="16"/>
      <c r="I34" s="16"/>
    </row>
    <row r="35" spans="2:9" hidden="1" x14ac:dyDescent="0.25">
      <c r="B35" s="16"/>
      <c r="C35" s="16"/>
      <c r="D35" s="16"/>
      <c r="E35" s="16"/>
      <c r="F35" s="16"/>
      <c r="G35" s="16"/>
      <c r="H35" s="16"/>
      <c r="I35" s="16"/>
    </row>
    <row r="36" spans="2:9" hidden="1" x14ac:dyDescent="0.25">
      <c r="B36" s="16"/>
      <c r="C36" s="16"/>
      <c r="D36" s="16"/>
      <c r="E36" s="16"/>
      <c r="F36" s="16"/>
      <c r="G36" s="16"/>
      <c r="H36" s="16"/>
      <c r="I36" s="16"/>
    </row>
    <row r="37" spans="2:9" hidden="1" x14ac:dyDescent="0.25">
      <c r="B37" s="16"/>
      <c r="C37" s="16"/>
      <c r="D37" s="16"/>
      <c r="E37" s="16"/>
      <c r="F37" s="16"/>
      <c r="G37" s="16"/>
      <c r="H37" s="16"/>
      <c r="I37" s="16"/>
    </row>
    <row r="38" spans="2:9" hidden="1" x14ac:dyDescent="0.25">
      <c r="B38" s="16"/>
      <c r="C38" s="16"/>
      <c r="D38" s="16"/>
      <c r="E38" s="16"/>
      <c r="F38" s="16"/>
      <c r="G38" s="16"/>
      <c r="H38" s="16"/>
      <c r="I38" s="16"/>
    </row>
    <row r="39" spans="2:9" hidden="1" x14ac:dyDescent="0.25">
      <c r="B39" s="16"/>
      <c r="C39" s="16"/>
      <c r="D39" s="16"/>
      <c r="E39" s="16"/>
      <c r="F39" s="16"/>
      <c r="G39" s="16"/>
      <c r="H39" s="16"/>
      <c r="I39" s="16"/>
    </row>
    <row r="40" spans="2:9" hidden="1" x14ac:dyDescent="0.25">
      <c r="B40" s="16"/>
      <c r="C40" s="16"/>
      <c r="D40" s="16"/>
      <c r="E40" s="16"/>
      <c r="F40" s="16"/>
      <c r="G40" s="16"/>
      <c r="H40" s="16"/>
      <c r="I40" s="16"/>
    </row>
    <row r="41" spans="2:9" hidden="1" x14ac:dyDescent="0.25">
      <c r="B41" s="16"/>
      <c r="C41" s="16"/>
      <c r="D41" s="16"/>
      <c r="E41" s="16"/>
      <c r="F41" s="16"/>
      <c r="G41" s="16"/>
      <c r="H41" s="16"/>
      <c r="I41" s="16"/>
    </row>
    <row r="42" spans="2:9" hidden="1" x14ac:dyDescent="0.25">
      <c r="B42" s="16"/>
      <c r="C42" s="16"/>
      <c r="D42" s="16"/>
      <c r="E42" s="16"/>
      <c r="F42" s="16"/>
      <c r="G42" s="16"/>
      <c r="H42" s="16"/>
      <c r="I42" s="16"/>
    </row>
    <row r="43" spans="2:9" hidden="1" x14ac:dyDescent="0.25">
      <c r="B43" s="16"/>
      <c r="C43" s="16"/>
      <c r="D43" s="16"/>
      <c r="E43" s="16"/>
      <c r="F43" s="16"/>
      <c r="G43" s="16"/>
      <c r="H43" s="16"/>
      <c r="I43" s="16"/>
    </row>
    <row r="44" spans="2:9" hidden="1" x14ac:dyDescent="0.25">
      <c r="B44" s="16"/>
      <c r="C44" s="16"/>
      <c r="D44" s="16"/>
      <c r="E44" s="16"/>
      <c r="F44" s="16"/>
      <c r="G44" s="16"/>
      <c r="H44" s="16"/>
      <c r="I44" s="16"/>
    </row>
    <row r="45" spans="2:9" hidden="1" x14ac:dyDescent="0.25">
      <c r="B45" s="16"/>
      <c r="C45" s="16"/>
      <c r="D45" s="16"/>
      <c r="E45" s="16"/>
      <c r="F45" s="16"/>
      <c r="G45" s="16"/>
      <c r="H45" s="16"/>
      <c r="I45" s="16"/>
    </row>
    <row r="46" spans="2:9" hidden="1" x14ac:dyDescent="0.25">
      <c r="B46" s="16"/>
      <c r="C46" s="16"/>
      <c r="D46" s="16"/>
      <c r="E46" s="16"/>
      <c r="F46" s="16"/>
      <c r="G46" s="16"/>
      <c r="H46" s="16"/>
      <c r="I46" s="16"/>
    </row>
    <row r="47" spans="2:9" hidden="1" x14ac:dyDescent="0.25">
      <c r="B47" s="16"/>
      <c r="C47" s="16"/>
      <c r="D47" s="16"/>
      <c r="E47" s="16"/>
      <c r="F47" s="16"/>
      <c r="G47" s="16"/>
      <c r="H47" s="16"/>
      <c r="I47" s="16"/>
    </row>
    <row r="48" spans="2:9" hidden="1" x14ac:dyDescent="0.25">
      <c r="B48" s="16"/>
      <c r="C48" s="16"/>
      <c r="D48" s="16"/>
      <c r="E48" s="16"/>
      <c r="F48" s="16"/>
      <c r="G48" s="16"/>
      <c r="H48" s="16"/>
      <c r="I48" s="16"/>
    </row>
    <row r="49" spans="2:9" hidden="1" x14ac:dyDescent="0.25">
      <c r="B49" s="16"/>
      <c r="C49" s="16"/>
      <c r="D49" s="16"/>
      <c r="E49" s="16"/>
      <c r="F49" s="16"/>
      <c r="G49" s="16"/>
      <c r="H49" s="16"/>
      <c r="I49" s="16"/>
    </row>
    <row r="50" spans="2:9" hidden="1" x14ac:dyDescent="0.25">
      <c r="B50" s="16"/>
      <c r="C50" s="16"/>
      <c r="D50" s="16"/>
      <c r="E50" s="16"/>
      <c r="F50" s="16"/>
      <c r="G50" s="16"/>
      <c r="H50" s="16"/>
      <c r="I50" s="16"/>
    </row>
    <row r="51" spans="2:9" hidden="1" x14ac:dyDescent="0.25">
      <c r="B51" s="16"/>
      <c r="C51" s="16"/>
      <c r="D51" s="16"/>
      <c r="E51" s="16"/>
      <c r="F51" s="16"/>
      <c r="G51" s="16"/>
      <c r="H51" s="16"/>
      <c r="I51" s="16"/>
    </row>
    <row r="52" spans="2:9" hidden="1" x14ac:dyDescent="0.25">
      <c r="B52" s="16"/>
      <c r="C52" s="16"/>
      <c r="D52" s="16"/>
      <c r="E52" s="16"/>
      <c r="F52" s="16"/>
      <c r="G52" s="16"/>
      <c r="H52" s="16"/>
      <c r="I52" s="16"/>
    </row>
    <row r="53" spans="2:9" hidden="1" x14ac:dyDescent="0.25">
      <c r="B53" s="16"/>
      <c r="C53" s="16"/>
      <c r="D53" s="16"/>
      <c r="E53" s="16"/>
      <c r="F53" s="16"/>
      <c r="G53" s="16"/>
      <c r="H53" s="16"/>
      <c r="I53" s="16"/>
    </row>
    <row r="54" spans="2:9" hidden="1" x14ac:dyDescent="0.25">
      <c r="B54" s="16"/>
      <c r="C54" s="16"/>
      <c r="D54" s="16"/>
      <c r="E54" s="16"/>
      <c r="F54" s="16"/>
      <c r="G54" s="16"/>
      <c r="H54" s="16"/>
      <c r="I54" s="16"/>
    </row>
    <row r="55" spans="2:9" hidden="1" x14ac:dyDescent="0.25">
      <c r="B55" s="16"/>
      <c r="C55" s="16"/>
      <c r="D55" s="16"/>
      <c r="E55" s="16"/>
      <c r="F55" s="16"/>
      <c r="G55" s="16"/>
      <c r="H55" s="16"/>
      <c r="I55" s="16"/>
    </row>
    <row r="56" spans="2:9" hidden="1" x14ac:dyDescent="0.25">
      <c r="B56" s="16"/>
      <c r="C56" s="16"/>
      <c r="D56" s="16"/>
      <c r="E56" s="16"/>
      <c r="F56" s="16"/>
      <c r="G56" s="16"/>
      <c r="H56" s="16"/>
      <c r="I56" s="16"/>
    </row>
    <row r="57" spans="2:9" hidden="1" x14ac:dyDescent="0.25">
      <c r="B57" s="16"/>
      <c r="C57" s="16"/>
      <c r="D57" s="16"/>
      <c r="E57" s="16"/>
      <c r="F57" s="16"/>
      <c r="G57" s="16"/>
      <c r="H57" s="16"/>
      <c r="I57" s="16"/>
    </row>
    <row r="58" spans="2:9" hidden="1" x14ac:dyDescent="0.25">
      <c r="B58" s="16"/>
      <c r="C58" s="16"/>
      <c r="D58" s="16"/>
      <c r="E58" s="16"/>
      <c r="F58" s="16"/>
      <c r="G58" s="16"/>
      <c r="H58" s="16"/>
      <c r="I58" s="16"/>
    </row>
    <row r="59" spans="2:9" hidden="1" x14ac:dyDescent="0.25">
      <c r="B59" s="16"/>
      <c r="C59" s="16"/>
      <c r="D59" s="16"/>
      <c r="E59" s="16"/>
      <c r="F59" s="16"/>
      <c r="G59" s="16"/>
      <c r="H59" s="16"/>
      <c r="I59" s="16"/>
    </row>
    <row r="60" spans="2:9" hidden="1" x14ac:dyDescent="0.25">
      <c r="B60" s="16"/>
      <c r="C60" s="16"/>
      <c r="D60" s="16"/>
      <c r="E60" s="16"/>
      <c r="F60" s="16"/>
      <c r="G60" s="16"/>
      <c r="H60" s="16"/>
      <c r="I60" s="16"/>
    </row>
    <row r="61" spans="2:9" hidden="1" x14ac:dyDescent="0.25">
      <c r="B61" s="16"/>
      <c r="C61" s="16"/>
      <c r="D61" s="16"/>
      <c r="E61" s="16"/>
      <c r="F61" s="16"/>
      <c r="G61" s="16"/>
      <c r="H61" s="16"/>
      <c r="I61" s="16"/>
    </row>
    <row r="62" spans="2:9" hidden="1" x14ac:dyDescent="0.25">
      <c r="B62" s="16"/>
      <c r="C62" s="16"/>
      <c r="D62" s="16"/>
      <c r="E62" s="16"/>
      <c r="F62" s="16"/>
      <c r="G62" s="16"/>
      <c r="H62" s="16"/>
      <c r="I62" s="16"/>
    </row>
    <row r="63" spans="2:9" hidden="1" x14ac:dyDescent="0.25">
      <c r="B63" s="16"/>
      <c r="C63" s="16"/>
      <c r="D63" s="16"/>
      <c r="E63" s="16"/>
      <c r="F63" s="16"/>
      <c r="G63" s="16"/>
      <c r="H63" s="16"/>
      <c r="I63" s="16"/>
    </row>
    <row r="64" spans="2:9" hidden="1" x14ac:dyDescent="0.25">
      <c r="B64" s="16"/>
      <c r="C64" s="16"/>
      <c r="D64" s="16"/>
      <c r="E64" s="16"/>
      <c r="F64" s="16"/>
      <c r="G64" s="16"/>
      <c r="H64" s="16"/>
      <c r="I64" s="16"/>
    </row>
    <row r="65" spans="2:9" hidden="1" x14ac:dyDescent="0.25">
      <c r="B65" s="16"/>
      <c r="C65" s="16"/>
      <c r="D65" s="16"/>
      <c r="E65" s="16"/>
      <c r="F65" s="16"/>
      <c r="G65" s="16"/>
      <c r="H65" s="16"/>
      <c r="I65" s="16"/>
    </row>
    <row r="66" spans="2:9" hidden="1" x14ac:dyDescent="0.25">
      <c r="B66" s="16"/>
      <c r="C66" s="16"/>
      <c r="D66" s="16"/>
      <c r="E66" s="16"/>
      <c r="F66" s="16"/>
      <c r="G66" s="16"/>
      <c r="H66" s="16"/>
      <c r="I66" s="16"/>
    </row>
    <row r="67" spans="2:9" hidden="1" x14ac:dyDescent="0.25">
      <c r="B67" s="16"/>
      <c r="C67" s="16"/>
      <c r="D67" s="16"/>
      <c r="E67" s="16"/>
      <c r="F67" s="16"/>
      <c r="G67" s="16"/>
      <c r="H67" s="16"/>
      <c r="I67" s="16"/>
    </row>
    <row r="68" spans="2:9" hidden="1" x14ac:dyDescent="0.25">
      <c r="B68" s="16"/>
      <c r="C68" s="16"/>
      <c r="D68" s="16"/>
      <c r="E68" s="16"/>
      <c r="F68" s="16"/>
      <c r="G68" s="16"/>
      <c r="H68" s="16"/>
      <c r="I68" s="16"/>
    </row>
    <row r="69" spans="2:9" hidden="1" x14ac:dyDescent="0.25">
      <c r="B69" s="16"/>
      <c r="C69" s="16"/>
      <c r="D69" s="16"/>
      <c r="E69" s="16"/>
      <c r="F69" s="16"/>
      <c r="G69" s="16"/>
      <c r="H69" s="16"/>
      <c r="I69" s="16"/>
    </row>
    <row r="70" spans="2:9" hidden="1" x14ac:dyDescent="0.25">
      <c r="B70" s="16"/>
      <c r="C70" s="16"/>
      <c r="D70" s="16"/>
      <c r="E70" s="16"/>
      <c r="F70" s="16"/>
      <c r="G70" s="16"/>
      <c r="H70" s="16"/>
      <c r="I70" s="16"/>
    </row>
    <row r="71" spans="2:9" hidden="1" x14ac:dyDescent="0.25">
      <c r="B71" s="16"/>
      <c r="C71" s="16"/>
      <c r="D71" s="16"/>
      <c r="E71" s="16"/>
      <c r="F71" s="16"/>
      <c r="G71" s="16"/>
      <c r="H71" s="16"/>
      <c r="I71" s="16"/>
    </row>
    <row r="72" spans="2:9" hidden="1" x14ac:dyDescent="0.25">
      <c r="B72" s="16"/>
      <c r="C72" s="16"/>
      <c r="D72" s="16"/>
      <c r="E72" s="16"/>
      <c r="F72" s="16"/>
      <c r="G72" s="16"/>
      <c r="H72" s="16"/>
      <c r="I72" s="16"/>
    </row>
    <row r="73" spans="2:9" hidden="1" x14ac:dyDescent="0.25">
      <c r="B73" s="16"/>
      <c r="C73" s="16"/>
      <c r="D73" s="16"/>
      <c r="E73" s="16"/>
      <c r="F73" s="16"/>
      <c r="G73" s="16"/>
      <c r="H73" s="16"/>
      <c r="I73" s="16"/>
    </row>
    <row r="74" spans="2:9" hidden="1" x14ac:dyDescent="0.25">
      <c r="B74" s="16"/>
      <c r="C74" s="16"/>
      <c r="D74" s="16"/>
      <c r="E74" s="16"/>
      <c r="F74" s="16"/>
      <c r="G74" s="16"/>
      <c r="H74" s="16"/>
      <c r="I74" s="16"/>
    </row>
    <row r="75" spans="2:9" hidden="1" x14ac:dyDescent="0.25">
      <c r="B75" s="16"/>
      <c r="C75" s="16"/>
      <c r="D75" s="16"/>
      <c r="E75" s="16"/>
      <c r="F75" s="16"/>
      <c r="G75" s="16"/>
      <c r="H75" s="16"/>
      <c r="I75" s="16"/>
    </row>
    <row r="76" spans="2:9" hidden="1" x14ac:dyDescent="0.25">
      <c r="B76" s="16"/>
      <c r="C76" s="16"/>
      <c r="D76" s="16"/>
      <c r="E76" s="16"/>
      <c r="F76" s="16"/>
      <c r="G76" s="16"/>
      <c r="H76" s="16"/>
      <c r="I76" s="16"/>
    </row>
    <row r="77" spans="2:9" hidden="1" x14ac:dyDescent="0.25">
      <c r="B77" s="16"/>
      <c r="C77" s="16"/>
      <c r="D77" s="16"/>
      <c r="E77" s="16"/>
      <c r="F77" s="16"/>
      <c r="G77" s="16"/>
      <c r="H77" s="16"/>
      <c r="I77" s="16"/>
    </row>
    <row r="78" spans="2:9" hidden="1" x14ac:dyDescent="0.25">
      <c r="B78" s="16"/>
      <c r="C78" s="16"/>
      <c r="D78" s="16"/>
      <c r="E78" s="16"/>
      <c r="F78" s="16"/>
      <c r="G78" s="16"/>
      <c r="H78" s="16"/>
      <c r="I78" s="16"/>
    </row>
    <row r="79" spans="2:9" hidden="1" x14ac:dyDescent="0.25">
      <c r="B79" s="16"/>
      <c r="C79" s="16"/>
      <c r="D79" s="16"/>
      <c r="E79" s="16"/>
      <c r="F79" s="16"/>
      <c r="G79" s="16"/>
      <c r="H79" s="16"/>
      <c r="I79" s="16"/>
    </row>
    <row r="80" spans="2:9" hidden="1" x14ac:dyDescent="0.25">
      <c r="B80" s="16"/>
      <c r="C80" s="16"/>
      <c r="D80" s="16"/>
      <c r="E80" s="16"/>
      <c r="F80" s="16"/>
      <c r="G80" s="16"/>
      <c r="H80" s="16"/>
      <c r="I80" s="16"/>
    </row>
    <row r="81" spans="2:9" hidden="1" x14ac:dyDescent="0.25">
      <c r="B81" s="16"/>
      <c r="C81" s="16"/>
      <c r="D81" s="16"/>
      <c r="E81" s="16"/>
      <c r="F81" s="16"/>
      <c r="G81" s="16"/>
      <c r="H81" s="16"/>
      <c r="I81" s="16"/>
    </row>
    <row r="82" spans="2:9" hidden="1" x14ac:dyDescent="0.25">
      <c r="B82" s="16"/>
      <c r="C82" s="16"/>
      <c r="D82" s="16"/>
      <c r="E82" s="16"/>
      <c r="F82" s="16"/>
      <c r="G82" s="16"/>
      <c r="H82" s="16"/>
      <c r="I82" s="16"/>
    </row>
    <row r="83" spans="2:9" hidden="1" x14ac:dyDescent="0.25">
      <c r="B83" s="16"/>
      <c r="C83" s="16"/>
      <c r="D83" s="16"/>
      <c r="E83" s="16"/>
      <c r="F83" s="16"/>
      <c r="G83" s="16"/>
      <c r="H83" s="16"/>
      <c r="I83" s="16"/>
    </row>
    <row r="84" spans="2:9" hidden="1" x14ac:dyDescent="0.25">
      <c r="B84" s="16"/>
      <c r="C84" s="16"/>
      <c r="D84" s="16"/>
      <c r="E84" s="16"/>
      <c r="F84" s="16"/>
      <c r="G84" s="16"/>
      <c r="H84" s="16"/>
      <c r="I84" s="16"/>
    </row>
    <row r="85" spans="2:9" hidden="1" x14ac:dyDescent="0.25">
      <c r="B85" s="16"/>
      <c r="C85" s="16"/>
      <c r="D85" s="16"/>
      <c r="E85" s="16"/>
      <c r="F85" s="16"/>
      <c r="G85" s="16"/>
      <c r="H85" s="16"/>
      <c r="I85" s="16"/>
    </row>
    <row r="86" spans="2:9" hidden="1" x14ac:dyDescent="0.25">
      <c r="B86" s="16"/>
      <c r="C86" s="16"/>
      <c r="D86" s="16"/>
      <c r="E86" s="16"/>
      <c r="F86" s="16"/>
      <c r="G86" s="16"/>
      <c r="H86" s="16"/>
      <c r="I86" s="16"/>
    </row>
    <row r="87" spans="2:9" hidden="1" x14ac:dyDescent="0.25">
      <c r="B87" s="16"/>
      <c r="C87" s="16"/>
      <c r="D87" s="16"/>
      <c r="E87" s="16"/>
      <c r="F87" s="16"/>
      <c r="G87" s="16"/>
      <c r="H87" s="16"/>
      <c r="I87" s="16"/>
    </row>
    <row r="88" spans="2:9" hidden="1" x14ac:dyDescent="0.25">
      <c r="B88" s="16"/>
      <c r="C88" s="16"/>
      <c r="D88" s="16"/>
      <c r="E88" s="16"/>
      <c r="F88" s="16"/>
      <c r="G88" s="16"/>
      <c r="H88" s="16"/>
      <c r="I88" s="16"/>
    </row>
    <row r="89" spans="2:9" hidden="1" x14ac:dyDescent="0.25">
      <c r="B89" s="16"/>
      <c r="C89" s="16"/>
      <c r="D89" s="16"/>
      <c r="E89" s="16"/>
      <c r="F89" s="16"/>
      <c r="G89" s="16"/>
      <c r="H89" s="16"/>
      <c r="I89" s="16"/>
    </row>
    <row r="90" spans="2:9" hidden="1" x14ac:dyDescent="0.25">
      <c r="B90" s="16"/>
      <c r="C90" s="16"/>
      <c r="D90" s="16"/>
      <c r="E90" s="16"/>
      <c r="F90" s="16"/>
      <c r="G90" s="16"/>
      <c r="H90" s="16"/>
      <c r="I90" s="16"/>
    </row>
    <row r="91" spans="2:9" hidden="1" x14ac:dyDescent="0.25">
      <c r="B91" s="16"/>
      <c r="C91" s="16"/>
      <c r="D91" s="16"/>
      <c r="E91" s="16"/>
      <c r="F91" s="16"/>
      <c r="G91" s="16"/>
      <c r="H91" s="16"/>
      <c r="I91" s="16"/>
    </row>
    <row r="92" spans="2:9" hidden="1" x14ac:dyDescent="0.25">
      <c r="B92" s="16"/>
      <c r="C92" s="16"/>
      <c r="D92" s="16"/>
      <c r="E92" s="16"/>
      <c r="F92" s="16"/>
      <c r="G92" s="16"/>
      <c r="H92" s="16"/>
      <c r="I92" s="16"/>
    </row>
    <row r="93" spans="2:9" hidden="1" x14ac:dyDescent="0.25">
      <c r="B93" s="16"/>
      <c r="C93" s="16"/>
      <c r="D93" s="16"/>
      <c r="E93" s="16"/>
      <c r="F93" s="16"/>
      <c r="G93" s="16"/>
      <c r="H93" s="16"/>
      <c r="I93" s="16"/>
    </row>
    <row r="94" spans="2:9" hidden="1" x14ac:dyDescent="0.25">
      <c r="B94" s="16"/>
      <c r="C94" s="16"/>
      <c r="D94" s="16"/>
      <c r="E94" s="16"/>
      <c r="F94" s="16"/>
      <c r="G94" s="16"/>
      <c r="H94" s="16"/>
      <c r="I94" s="16"/>
    </row>
    <row r="95" spans="2:9" hidden="1" x14ac:dyDescent="0.25">
      <c r="B95" s="16"/>
      <c r="C95" s="16"/>
      <c r="D95" s="16"/>
      <c r="E95" s="16"/>
      <c r="F95" s="16"/>
      <c r="G95" s="16"/>
      <c r="H95" s="16"/>
      <c r="I95" s="16"/>
    </row>
    <row r="96" spans="2:9" hidden="1" x14ac:dyDescent="0.25">
      <c r="B96" s="16"/>
      <c r="C96" s="16"/>
      <c r="D96" s="16"/>
      <c r="E96" s="16"/>
      <c r="F96" s="16"/>
      <c r="G96" s="16"/>
      <c r="H96" s="16"/>
      <c r="I96" s="16"/>
    </row>
    <row r="97" spans="2:9" hidden="1" x14ac:dyDescent="0.25">
      <c r="B97" s="16"/>
      <c r="C97" s="16"/>
      <c r="D97" s="16"/>
      <c r="E97" s="16"/>
      <c r="F97" s="16"/>
      <c r="G97" s="16"/>
      <c r="H97" s="16"/>
      <c r="I97" s="16"/>
    </row>
    <row r="98" spans="2:9" hidden="1" x14ac:dyDescent="0.25">
      <c r="B98" s="16"/>
      <c r="C98" s="16"/>
      <c r="D98" s="16"/>
      <c r="E98" s="16"/>
      <c r="F98" s="16"/>
      <c r="G98" s="16"/>
      <c r="H98" s="16"/>
      <c r="I98" s="16"/>
    </row>
    <row r="99" spans="2:9" hidden="1" x14ac:dyDescent="0.25">
      <c r="B99" s="16"/>
      <c r="C99" s="16"/>
      <c r="D99" s="16"/>
      <c r="E99" s="16"/>
      <c r="F99" s="16"/>
      <c r="G99" s="16"/>
      <c r="H99" s="16"/>
      <c r="I99" s="16"/>
    </row>
    <row r="100" spans="2:9" hidden="1" x14ac:dyDescent="0.25">
      <c r="B100" s="16"/>
      <c r="C100" s="16"/>
      <c r="D100" s="16"/>
      <c r="E100" s="16"/>
      <c r="F100" s="16"/>
      <c r="G100" s="16"/>
      <c r="H100" s="16"/>
      <c r="I100" s="16"/>
    </row>
    <row r="101" spans="2:9" hidden="1" x14ac:dyDescent="0.25">
      <c r="B101" s="16"/>
      <c r="C101" s="16"/>
      <c r="D101" s="16"/>
      <c r="E101" s="16"/>
      <c r="F101" s="16"/>
      <c r="G101" s="16"/>
      <c r="H101" s="16"/>
      <c r="I101" s="16"/>
    </row>
    <row r="102" spans="2:9" hidden="1" x14ac:dyDescent="0.25">
      <c r="B102" s="16"/>
      <c r="C102" s="16"/>
      <c r="D102" s="16"/>
      <c r="E102" s="16"/>
      <c r="F102" s="16"/>
      <c r="G102" s="16"/>
      <c r="H102" s="16"/>
      <c r="I102" s="16"/>
    </row>
    <row r="103" spans="2:9" hidden="1" x14ac:dyDescent="0.25">
      <c r="B103" s="16"/>
      <c r="C103" s="16"/>
      <c r="D103" s="16"/>
      <c r="E103" s="16"/>
      <c r="F103" s="16"/>
      <c r="G103" s="16"/>
      <c r="H103" s="16"/>
      <c r="I103" s="16"/>
    </row>
    <row r="104" spans="2:9" hidden="1" x14ac:dyDescent="0.25"/>
    <row r="105" spans="2:9" hidden="1" x14ac:dyDescent="0.25"/>
    <row r="106" spans="2:9" hidden="1" x14ac:dyDescent="0.25"/>
    <row r="107" spans="2:9" hidden="1" x14ac:dyDescent="0.25"/>
    <row r="108" spans="2:9" hidden="1" x14ac:dyDescent="0.25"/>
    <row r="109" spans="2:9" hidden="1" x14ac:dyDescent="0.25"/>
    <row r="110" spans="2:9" hidden="1" x14ac:dyDescent="0.25"/>
    <row r="111" spans="2:9" hidden="1" x14ac:dyDescent="0.25"/>
    <row r="112" spans="2:9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x14ac:dyDescent="0.25"/>
    <row r="127" x14ac:dyDescent="0.25"/>
    <row r="128" x14ac:dyDescent="0.25"/>
    <row r="129" x14ac:dyDescent="0.25"/>
  </sheetData>
  <phoneticPr fontId="0" type="noConversion"/>
  <hyperlinks>
    <hyperlink ref="C8" location="'7.1.CO_TOT_FIJAS'!A1" display="7.1. NÚMERO DE CONEXIONES TOTALES FIJAS"/>
    <hyperlink ref="C9" location="'7.3.Conex suscrip'!A1" display="7.3. NÚMERO DE CONEXIONES TOTALES: NÚMERO DE CONEXIONES POR TIPO DE CLIENTE"/>
    <hyperlink ref="C10" location="'7.4.Co_RG'!A1" display="7.4. NÚMERO DE CONEXIONES A NIVEL REGIONAL "/>
    <hyperlink ref="C12" location="'7.8.CO_PL_FIJAS'!A1" display="7.8. CONEXIONES FIJAS POR TIPO DE PLAN"/>
    <hyperlink ref="C13" location="'7.9.CO_EMPR_FIJAS'!A1" display="7.9. CONEXIONES POR EMPRESAS FIJAS"/>
    <hyperlink ref="C15" location="'7.11.CO_FIJAS_COMUNA'!A1" display="7.11. CONEXIONES FIJAS POR REGIÓN Y COMUNA"/>
    <hyperlink ref="C16" location="'7.12.CO_FIJAS_CLI_OECD'!A1" display="7.12. CONEXIONES FIJAS POR TIPO DE CLIENTE (DEFINICIÓN OECD)"/>
    <hyperlink ref="C17" location="'7.13.CO_FIJAS_TECN_OECD'!A1" display="7.13. CONEXIONES FIJAS POR TECNOLOGÍA (DEFINICIÓN OECD)"/>
    <hyperlink ref="C18" location="'7.14.CO_FIJAS_REG_OECD'!A1" display="7.14. CONEXIONES FIJAS POR REGIÓN (DEFINICIÓN OECD)"/>
    <hyperlink ref="C11" location="'7.7.CO_TEC_FIJAS'!A1" display="7.7. CONEXIONES FIJAS POR TIPO DE TECNOLOGÍA"/>
    <hyperlink ref="C14" location="'7.10.CO_ANCH_FIJAS'!A1" display="7.10. CONEXIONES POR ANCHO DE BAND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513"/>
  <sheetViews>
    <sheetView showGridLines="0" topLeftCell="B7" workbookViewId="0">
      <pane xSplit="2" ySplit="3" topLeftCell="CH373" activePane="bottomRight" state="frozen"/>
      <selection activeCell="B7" sqref="B7"/>
      <selection pane="topRight" activeCell="D7" sqref="D7"/>
      <selection pane="bottomLeft" activeCell="B10" sqref="B10"/>
      <selection pane="bottomRight" activeCell="CR382" sqref="CR382"/>
    </sheetView>
  </sheetViews>
  <sheetFormatPr baseColWidth="10" defaultColWidth="0" defaultRowHeight="13.2" zeroHeight="1" x14ac:dyDescent="0.25"/>
  <cols>
    <col min="1" max="1" width="21.44140625" customWidth="1"/>
    <col min="2" max="2" width="11.5546875" customWidth="1"/>
    <col min="3" max="3" width="21" customWidth="1"/>
    <col min="4" max="19" width="11.5546875" customWidth="1"/>
    <col min="20" max="40" width="11.44140625" customWidth="1"/>
    <col min="41" max="43" width="9.88671875" customWidth="1"/>
    <col min="44" max="48" width="9.44140625" customWidth="1"/>
    <col min="49" max="66" width="11.33203125" customWidth="1"/>
    <col min="67" max="67" width="10.109375" customWidth="1"/>
    <col min="68" max="68" width="10" customWidth="1"/>
    <col min="69" max="99" width="10.109375" customWidth="1"/>
    <col min="100" max="101" width="11.6640625" customWidth="1"/>
    <col min="102" max="16383" width="11.6640625" hidden="1"/>
    <col min="16384" max="16384" width="10.109375" hidden="1"/>
  </cols>
  <sheetData>
    <row r="1" spans="1:99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9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99" ht="13.8" x14ac:dyDescent="0.25">
      <c r="A3" s="3"/>
      <c r="B3" s="108" t="s">
        <v>468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99" ht="13.8" x14ac:dyDescent="0.25">
      <c r="A4" s="3"/>
      <c r="B4" s="108" t="s">
        <v>464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99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99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99" ht="13.8" thickBot="1" x14ac:dyDescent="0.3">
      <c r="A7" s="3"/>
      <c r="B7" s="43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99" ht="13.8" thickBot="1" x14ac:dyDescent="0.3">
      <c r="A8" s="3"/>
      <c r="B8" s="3"/>
      <c r="C8" s="26" t="s">
        <v>0</v>
      </c>
      <c r="D8" s="27">
        <v>2007</v>
      </c>
      <c r="E8" s="198">
        <v>2008</v>
      </c>
      <c r="F8" s="198">
        <v>2009</v>
      </c>
      <c r="G8" s="281">
        <v>2010</v>
      </c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3"/>
      <c r="S8" s="281">
        <v>2011</v>
      </c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3"/>
      <c r="AE8" s="281">
        <v>2012</v>
      </c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5"/>
      <c r="AQ8" s="281">
        <v>2013</v>
      </c>
      <c r="AR8" s="284"/>
      <c r="AS8" s="284"/>
      <c r="AT8" s="284"/>
      <c r="AU8" s="284"/>
      <c r="AV8" s="284"/>
      <c r="AW8" s="284"/>
      <c r="AX8" s="284"/>
      <c r="AY8" s="284"/>
      <c r="AZ8" s="284"/>
      <c r="BA8" s="284"/>
      <c r="BB8" s="285"/>
      <c r="BC8" s="278">
        <v>2014</v>
      </c>
      <c r="BD8" s="284"/>
      <c r="BE8" s="284"/>
      <c r="BF8" s="284"/>
      <c r="BG8" s="284"/>
      <c r="BH8" s="284"/>
      <c r="BI8" s="284"/>
      <c r="BJ8" s="284"/>
      <c r="BK8" s="284"/>
      <c r="BL8" s="284"/>
      <c r="BM8" s="284"/>
      <c r="BN8" s="285"/>
      <c r="BO8" s="278">
        <v>2015</v>
      </c>
      <c r="BP8" s="284"/>
      <c r="BQ8" s="284"/>
      <c r="BR8" s="284"/>
      <c r="BS8" s="284"/>
      <c r="BT8" s="284"/>
      <c r="BU8" s="284"/>
      <c r="BV8" s="284"/>
      <c r="BW8" s="284"/>
      <c r="BX8" s="284"/>
      <c r="BY8" s="284"/>
      <c r="BZ8" s="285"/>
      <c r="CA8" s="278">
        <v>2016</v>
      </c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80"/>
      <c r="CM8" s="281">
        <v>2017</v>
      </c>
      <c r="CN8" s="284"/>
      <c r="CO8" s="284"/>
      <c r="CP8" s="284"/>
      <c r="CQ8" s="284"/>
      <c r="CR8" s="284"/>
      <c r="CS8" s="284"/>
      <c r="CT8" s="284"/>
      <c r="CU8" s="285"/>
    </row>
    <row r="9" spans="1:99" ht="13.8" thickBot="1" x14ac:dyDescent="0.3">
      <c r="A9" s="3"/>
      <c r="B9" s="26" t="s">
        <v>99</v>
      </c>
      <c r="C9" s="27" t="s">
        <v>100</v>
      </c>
      <c r="D9" s="25" t="s">
        <v>38</v>
      </c>
      <c r="E9" s="25" t="s">
        <v>38</v>
      </c>
      <c r="F9" s="25" t="s">
        <v>38</v>
      </c>
      <c r="G9" s="23" t="s">
        <v>39</v>
      </c>
      <c r="H9" s="24" t="s">
        <v>40</v>
      </c>
      <c r="I9" s="24" t="s">
        <v>41</v>
      </c>
      <c r="J9" s="24" t="s">
        <v>42</v>
      </c>
      <c r="K9" s="24" t="s">
        <v>43</v>
      </c>
      <c r="L9" s="24" t="s">
        <v>44</v>
      </c>
      <c r="M9" s="24" t="s">
        <v>33</v>
      </c>
      <c r="N9" s="24" t="s">
        <v>34</v>
      </c>
      <c r="O9" s="24" t="s">
        <v>35</v>
      </c>
      <c r="P9" s="24" t="s">
        <v>36</v>
      </c>
      <c r="Q9" s="24" t="s">
        <v>37</v>
      </c>
      <c r="R9" s="25" t="s">
        <v>38</v>
      </c>
      <c r="S9" s="24" t="s">
        <v>39</v>
      </c>
      <c r="T9" s="24" t="s">
        <v>40</v>
      </c>
      <c r="U9" s="24" t="s">
        <v>41</v>
      </c>
      <c r="V9" s="24" t="s">
        <v>42</v>
      </c>
      <c r="W9" s="24" t="s">
        <v>43</v>
      </c>
      <c r="X9" s="24" t="s">
        <v>44</v>
      </c>
      <c r="Y9" s="24" t="s">
        <v>33</v>
      </c>
      <c r="Z9" s="24" t="s">
        <v>34</v>
      </c>
      <c r="AA9" s="24" t="s">
        <v>35</v>
      </c>
      <c r="AB9" s="24" t="s">
        <v>36</v>
      </c>
      <c r="AC9" s="24" t="s">
        <v>37</v>
      </c>
      <c r="AD9" s="25" t="s">
        <v>38</v>
      </c>
      <c r="AE9" s="24" t="s">
        <v>39</v>
      </c>
      <c r="AF9" s="24" t="s">
        <v>40</v>
      </c>
      <c r="AG9" s="155" t="s">
        <v>41</v>
      </c>
      <c r="AH9" s="24" t="s">
        <v>42</v>
      </c>
      <c r="AI9" s="24" t="s">
        <v>43</v>
      </c>
      <c r="AJ9" s="24" t="s">
        <v>44</v>
      </c>
      <c r="AK9" s="24" t="s">
        <v>33</v>
      </c>
      <c r="AL9" s="24" t="s">
        <v>34</v>
      </c>
      <c r="AM9" s="24" t="s">
        <v>35</v>
      </c>
      <c r="AN9" s="24" t="s">
        <v>36</v>
      </c>
      <c r="AO9" s="24" t="s">
        <v>37</v>
      </c>
      <c r="AP9" s="25" t="s">
        <v>38</v>
      </c>
      <c r="AQ9" s="23" t="s">
        <v>39</v>
      </c>
      <c r="AR9" s="24" t="s">
        <v>40</v>
      </c>
      <c r="AS9" s="24" t="s">
        <v>41</v>
      </c>
      <c r="AT9" s="24" t="s">
        <v>42</v>
      </c>
      <c r="AU9" s="24" t="s">
        <v>43</v>
      </c>
      <c r="AV9" s="24" t="s">
        <v>44</v>
      </c>
      <c r="AW9" s="24" t="s">
        <v>33</v>
      </c>
      <c r="AX9" s="24" t="s">
        <v>34</v>
      </c>
      <c r="AY9" s="24" t="s">
        <v>35</v>
      </c>
      <c r="AZ9" s="24" t="s">
        <v>36</v>
      </c>
      <c r="BA9" s="24" t="s">
        <v>37</v>
      </c>
      <c r="BB9" s="25" t="s">
        <v>38</v>
      </c>
      <c r="BC9" s="23" t="s">
        <v>39</v>
      </c>
      <c r="BD9" s="24" t="s">
        <v>40</v>
      </c>
      <c r="BE9" s="24" t="s">
        <v>41</v>
      </c>
      <c r="BF9" s="24" t="s">
        <v>42</v>
      </c>
      <c r="BG9" s="24" t="s">
        <v>43</v>
      </c>
      <c r="BH9" s="24" t="s">
        <v>44</v>
      </c>
      <c r="BI9" s="24" t="s">
        <v>33</v>
      </c>
      <c r="BJ9" s="24" t="s">
        <v>34</v>
      </c>
      <c r="BK9" s="24" t="s">
        <v>35</v>
      </c>
      <c r="BL9" s="24" t="s">
        <v>36</v>
      </c>
      <c r="BM9" s="24" t="s">
        <v>37</v>
      </c>
      <c r="BN9" s="25" t="s">
        <v>38</v>
      </c>
      <c r="BO9" s="23" t="s">
        <v>39</v>
      </c>
      <c r="BP9" s="24" t="s">
        <v>40</v>
      </c>
      <c r="BQ9" s="24" t="s">
        <v>41</v>
      </c>
      <c r="BR9" s="24" t="s">
        <v>42</v>
      </c>
      <c r="BS9" s="24" t="s">
        <v>43</v>
      </c>
      <c r="BT9" s="24" t="s">
        <v>44</v>
      </c>
      <c r="BU9" s="24" t="s">
        <v>33</v>
      </c>
      <c r="BV9" s="24" t="s">
        <v>34</v>
      </c>
      <c r="BW9" s="24" t="s">
        <v>35</v>
      </c>
      <c r="BX9" s="24" t="s">
        <v>36</v>
      </c>
      <c r="BY9" s="24" t="s">
        <v>37</v>
      </c>
      <c r="BZ9" s="25" t="s">
        <v>38</v>
      </c>
      <c r="CA9" s="24" t="s">
        <v>39</v>
      </c>
      <c r="CB9" s="24" t="s">
        <v>40</v>
      </c>
      <c r="CC9" s="24" t="s">
        <v>41</v>
      </c>
      <c r="CD9" s="24" t="s">
        <v>42</v>
      </c>
      <c r="CE9" s="24" t="s">
        <v>43</v>
      </c>
      <c r="CF9" s="24" t="s">
        <v>44</v>
      </c>
      <c r="CG9" s="24" t="s">
        <v>33</v>
      </c>
      <c r="CH9" s="24" t="s">
        <v>34</v>
      </c>
      <c r="CI9" s="24" t="s">
        <v>35</v>
      </c>
      <c r="CJ9" s="24" t="s">
        <v>36</v>
      </c>
      <c r="CK9" s="24" t="s">
        <v>37</v>
      </c>
      <c r="CL9" s="25" t="s">
        <v>38</v>
      </c>
      <c r="CM9" s="24" t="s">
        <v>39</v>
      </c>
      <c r="CN9" s="24" t="s">
        <v>40</v>
      </c>
      <c r="CO9" s="24" t="s">
        <v>41</v>
      </c>
      <c r="CP9" s="24" t="s">
        <v>42</v>
      </c>
      <c r="CQ9" s="24" t="s">
        <v>43</v>
      </c>
      <c r="CR9" s="24" t="s">
        <v>44</v>
      </c>
      <c r="CS9" s="24" t="s">
        <v>33</v>
      </c>
      <c r="CT9" s="24" t="s">
        <v>34</v>
      </c>
      <c r="CU9" s="25" t="s">
        <v>35</v>
      </c>
    </row>
    <row r="10" spans="1:99" x14ac:dyDescent="0.25">
      <c r="A10" s="3"/>
      <c r="B10" s="69">
        <v>1</v>
      </c>
      <c r="C10" s="70" t="s">
        <v>101</v>
      </c>
      <c r="D10" s="73">
        <v>2863</v>
      </c>
      <c r="E10" s="73">
        <v>3242</v>
      </c>
      <c r="F10" s="73">
        <v>4571</v>
      </c>
      <c r="G10" s="71">
        <v>4593</v>
      </c>
      <c r="H10" s="72">
        <v>4602</v>
      </c>
      <c r="I10" s="72">
        <v>4623</v>
      </c>
      <c r="J10" s="72">
        <v>4657</v>
      </c>
      <c r="K10" s="72">
        <v>4756</v>
      </c>
      <c r="L10" s="72">
        <v>4776</v>
      </c>
      <c r="M10" s="72">
        <v>4774</v>
      </c>
      <c r="N10" s="72">
        <v>4787</v>
      </c>
      <c r="O10" s="72">
        <v>4812</v>
      </c>
      <c r="P10" s="72">
        <v>4795</v>
      </c>
      <c r="Q10" s="72">
        <v>4829</v>
      </c>
      <c r="R10" s="73">
        <v>4869</v>
      </c>
      <c r="S10" s="72">
        <v>4882</v>
      </c>
      <c r="T10" s="72">
        <v>4854</v>
      </c>
      <c r="U10" s="72">
        <v>4932</v>
      </c>
      <c r="V10" s="72">
        <v>5012</v>
      </c>
      <c r="W10" s="72">
        <v>5126</v>
      </c>
      <c r="X10" s="72">
        <v>5094</v>
      </c>
      <c r="Y10" s="72">
        <v>5163</v>
      </c>
      <c r="Z10" s="72">
        <v>5192</v>
      </c>
      <c r="AA10" s="72">
        <v>5173</v>
      </c>
      <c r="AB10" s="72">
        <v>5174</v>
      </c>
      <c r="AC10" s="72">
        <v>5190</v>
      </c>
      <c r="AD10" s="73">
        <v>5171</v>
      </c>
      <c r="AE10" s="72">
        <v>4779</v>
      </c>
      <c r="AF10" s="72">
        <v>4743</v>
      </c>
      <c r="AG10" s="159">
        <v>4705</v>
      </c>
      <c r="AH10" s="72">
        <v>4772</v>
      </c>
      <c r="AI10" s="72">
        <v>4825</v>
      </c>
      <c r="AJ10" s="72">
        <v>4826</v>
      </c>
      <c r="AK10" s="72">
        <v>4877</v>
      </c>
      <c r="AL10" s="72">
        <v>4996</v>
      </c>
      <c r="AM10" s="72">
        <v>5050</v>
      </c>
      <c r="AN10" s="72">
        <v>5127</v>
      </c>
      <c r="AO10" s="72">
        <v>5182</v>
      </c>
      <c r="AP10" s="73">
        <v>5176</v>
      </c>
      <c r="AQ10" s="71">
        <v>5181</v>
      </c>
      <c r="AR10" s="72">
        <v>5163</v>
      </c>
      <c r="AS10" s="72">
        <v>5553</v>
      </c>
      <c r="AT10" s="72">
        <v>5473</v>
      </c>
      <c r="AU10" s="72">
        <v>5508</v>
      </c>
      <c r="AV10" s="72">
        <v>5568</v>
      </c>
      <c r="AW10" s="72">
        <v>5663</v>
      </c>
      <c r="AX10" s="72">
        <v>5692</v>
      </c>
      <c r="AY10" s="72">
        <v>5675</v>
      </c>
      <c r="AZ10" s="72">
        <v>5754</v>
      </c>
      <c r="BA10" s="72">
        <v>5638</v>
      </c>
      <c r="BB10" s="73">
        <v>5542</v>
      </c>
      <c r="BC10" s="71">
        <v>5576</v>
      </c>
      <c r="BD10" s="72">
        <v>5504</v>
      </c>
      <c r="BE10" s="72">
        <v>5753</v>
      </c>
      <c r="BF10" s="72">
        <v>5667</v>
      </c>
      <c r="BG10" s="72">
        <v>5573</v>
      </c>
      <c r="BH10" s="72">
        <v>5662</v>
      </c>
      <c r="BI10" s="72">
        <v>5668</v>
      </c>
      <c r="BJ10" s="72">
        <v>5719</v>
      </c>
      <c r="BK10" s="72">
        <v>5824</v>
      </c>
      <c r="BL10" s="72">
        <v>5889</v>
      </c>
      <c r="BM10" s="72">
        <v>6049</v>
      </c>
      <c r="BN10" s="73">
        <v>6067</v>
      </c>
      <c r="BO10" s="71">
        <v>6093</v>
      </c>
      <c r="BP10" s="72">
        <v>6114</v>
      </c>
      <c r="BQ10" s="72">
        <v>6214</v>
      </c>
      <c r="BR10" s="72">
        <v>6335</v>
      </c>
      <c r="BS10" s="72">
        <v>6336</v>
      </c>
      <c r="BT10" s="72">
        <v>6378</v>
      </c>
      <c r="BU10" s="72">
        <v>6573</v>
      </c>
      <c r="BV10" s="72">
        <v>6686</v>
      </c>
      <c r="BW10" s="72">
        <v>6887</v>
      </c>
      <c r="BX10" s="72">
        <v>7024</v>
      </c>
      <c r="BY10" s="72">
        <v>7036</v>
      </c>
      <c r="BZ10" s="73">
        <v>7058</v>
      </c>
      <c r="CA10" s="72">
        <v>7068</v>
      </c>
      <c r="CB10" s="72">
        <v>7053</v>
      </c>
      <c r="CC10" s="72">
        <v>7137</v>
      </c>
      <c r="CD10" s="72">
        <v>7201</v>
      </c>
      <c r="CE10" s="72">
        <v>7269</v>
      </c>
      <c r="CF10" s="72">
        <v>7178</v>
      </c>
      <c r="CG10" s="72">
        <v>7237</v>
      </c>
      <c r="CH10" s="72">
        <v>7267</v>
      </c>
      <c r="CI10" s="72">
        <v>7195</v>
      </c>
      <c r="CJ10" s="72">
        <v>7271</v>
      </c>
      <c r="CK10" s="72">
        <v>7264</v>
      </c>
      <c r="CL10" s="73">
        <v>7292</v>
      </c>
      <c r="CM10" s="72">
        <v>7298</v>
      </c>
      <c r="CN10" s="72">
        <v>7341</v>
      </c>
      <c r="CO10" s="72">
        <v>7322</v>
      </c>
      <c r="CP10" s="72">
        <v>7470</v>
      </c>
      <c r="CQ10" s="72">
        <v>7632</v>
      </c>
      <c r="CR10" s="72">
        <v>7664</v>
      </c>
      <c r="CS10" s="72">
        <v>7633</v>
      </c>
      <c r="CT10" s="72">
        <v>7649</v>
      </c>
      <c r="CU10" s="73">
        <v>7694</v>
      </c>
    </row>
    <row r="11" spans="1:99" x14ac:dyDescent="0.25">
      <c r="A11" s="3"/>
      <c r="B11" s="74"/>
      <c r="C11" s="75" t="s">
        <v>459</v>
      </c>
      <c r="D11" s="78">
        <v>1</v>
      </c>
      <c r="E11" s="78">
        <v>1</v>
      </c>
      <c r="F11" s="78">
        <v>1</v>
      </c>
      <c r="G11" s="76">
        <v>1</v>
      </c>
      <c r="H11" s="77">
        <v>1</v>
      </c>
      <c r="I11" s="77">
        <v>1</v>
      </c>
      <c r="J11" s="77">
        <v>1</v>
      </c>
      <c r="K11" s="77">
        <v>1</v>
      </c>
      <c r="L11" s="77">
        <v>1</v>
      </c>
      <c r="M11" s="77">
        <v>1</v>
      </c>
      <c r="N11" s="77">
        <v>1</v>
      </c>
      <c r="O11" s="77">
        <v>1</v>
      </c>
      <c r="P11" s="77">
        <v>1</v>
      </c>
      <c r="Q11" s="77">
        <v>1</v>
      </c>
      <c r="R11" s="78">
        <v>1</v>
      </c>
      <c r="S11" s="77">
        <v>1</v>
      </c>
      <c r="T11" s="77">
        <v>1</v>
      </c>
      <c r="U11" s="77">
        <v>1</v>
      </c>
      <c r="V11" s="77">
        <v>1</v>
      </c>
      <c r="W11" s="77">
        <v>1</v>
      </c>
      <c r="X11" s="77">
        <v>1</v>
      </c>
      <c r="Y11" s="77">
        <v>1</v>
      </c>
      <c r="Z11" s="77">
        <v>1</v>
      </c>
      <c r="AA11" s="77">
        <v>1</v>
      </c>
      <c r="AB11" s="77">
        <v>1</v>
      </c>
      <c r="AC11" s="77">
        <v>1</v>
      </c>
      <c r="AD11" s="78">
        <v>1</v>
      </c>
      <c r="AE11" s="77">
        <v>1</v>
      </c>
      <c r="AF11" s="77">
        <v>1</v>
      </c>
      <c r="AG11" s="156">
        <v>1</v>
      </c>
      <c r="AH11" s="77">
        <v>1</v>
      </c>
      <c r="AI11" s="77">
        <v>1</v>
      </c>
      <c r="AJ11" s="77">
        <v>1</v>
      </c>
      <c r="AK11" s="77">
        <v>1</v>
      </c>
      <c r="AL11" s="77">
        <v>1</v>
      </c>
      <c r="AM11" s="77">
        <v>1</v>
      </c>
      <c r="AN11" s="77">
        <v>1</v>
      </c>
      <c r="AO11" s="77">
        <v>1</v>
      </c>
      <c r="AP11" s="78">
        <v>1</v>
      </c>
      <c r="AQ11" s="76">
        <v>1</v>
      </c>
      <c r="AR11" s="77">
        <v>1</v>
      </c>
      <c r="AS11" s="77">
        <v>1</v>
      </c>
      <c r="AT11" s="77">
        <v>1</v>
      </c>
      <c r="AU11" s="77">
        <v>1</v>
      </c>
      <c r="AV11" s="77">
        <v>1</v>
      </c>
      <c r="AW11" s="77">
        <v>1</v>
      </c>
      <c r="AX11" s="77">
        <v>1</v>
      </c>
      <c r="AY11" s="77">
        <v>1</v>
      </c>
      <c r="AZ11" s="77">
        <v>1</v>
      </c>
      <c r="BA11" s="77">
        <v>1</v>
      </c>
      <c r="BB11" s="78">
        <v>1</v>
      </c>
      <c r="BC11" s="76">
        <v>1</v>
      </c>
      <c r="BD11" s="77">
        <v>1</v>
      </c>
      <c r="BE11" s="77">
        <v>1</v>
      </c>
      <c r="BF11" s="77">
        <v>1</v>
      </c>
      <c r="BG11" s="77">
        <v>1</v>
      </c>
      <c r="BH11" s="77">
        <v>1</v>
      </c>
      <c r="BI11" s="77">
        <v>1</v>
      </c>
      <c r="BJ11" s="77">
        <v>1</v>
      </c>
      <c r="BK11" s="77">
        <v>1</v>
      </c>
      <c r="BL11" s="77">
        <v>1</v>
      </c>
      <c r="BM11" s="77">
        <v>1</v>
      </c>
      <c r="BN11" s="78">
        <v>1</v>
      </c>
      <c r="BO11" s="76">
        <v>1</v>
      </c>
      <c r="BP11" s="77">
        <v>1</v>
      </c>
      <c r="BQ11" s="77">
        <v>1</v>
      </c>
      <c r="BR11" s="77">
        <v>1</v>
      </c>
      <c r="BS11" s="77">
        <v>1</v>
      </c>
      <c r="BT11" s="77">
        <v>1</v>
      </c>
      <c r="BU11" s="77">
        <v>1</v>
      </c>
      <c r="BV11" s="77">
        <v>1</v>
      </c>
      <c r="BW11" s="77">
        <v>1</v>
      </c>
      <c r="BX11" s="77">
        <v>1</v>
      </c>
      <c r="BY11" s="77">
        <v>1</v>
      </c>
      <c r="BZ11" s="78">
        <v>1</v>
      </c>
      <c r="CA11" s="77">
        <v>1</v>
      </c>
      <c r="CB11" s="77">
        <v>1</v>
      </c>
      <c r="CC11" s="77">
        <v>1</v>
      </c>
      <c r="CD11" s="77">
        <v>1</v>
      </c>
      <c r="CE11" s="77">
        <v>1</v>
      </c>
      <c r="CF11" s="77">
        <v>1</v>
      </c>
      <c r="CG11" s="77">
        <v>1</v>
      </c>
      <c r="CH11" s="77">
        <v>1</v>
      </c>
      <c r="CI11" s="77">
        <v>1</v>
      </c>
      <c r="CJ11" s="77">
        <v>1</v>
      </c>
      <c r="CK11" s="77">
        <v>1</v>
      </c>
      <c r="CL11" s="78">
        <v>1</v>
      </c>
      <c r="CM11" s="77">
        <v>1</v>
      </c>
      <c r="CN11" s="77">
        <v>1</v>
      </c>
      <c r="CO11" s="77">
        <v>1</v>
      </c>
      <c r="CP11" s="77">
        <v>1</v>
      </c>
      <c r="CQ11" s="77">
        <v>1</v>
      </c>
      <c r="CR11" s="77">
        <v>1</v>
      </c>
      <c r="CS11" s="77">
        <v>1</v>
      </c>
      <c r="CT11" s="77">
        <v>1</v>
      </c>
      <c r="CU11" s="78">
        <v>1</v>
      </c>
    </row>
    <row r="12" spans="1:99" x14ac:dyDescent="0.25">
      <c r="A12" s="3"/>
      <c r="B12" s="74"/>
      <c r="C12" s="75" t="s">
        <v>102</v>
      </c>
      <c r="D12" s="78"/>
      <c r="E12" s="78"/>
      <c r="F12" s="78">
        <v>2</v>
      </c>
      <c r="G12" s="76">
        <v>2</v>
      </c>
      <c r="H12" s="77">
        <v>2</v>
      </c>
      <c r="I12" s="77">
        <v>2</v>
      </c>
      <c r="J12" s="77">
        <v>1</v>
      </c>
      <c r="K12" s="77"/>
      <c r="L12" s="77"/>
      <c r="M12" s="77"/>
      <c r="N12" s="77"/>
      <c r="O12" s="77"/>
      <c r="P12" s="77"/>
      <c r="Q12" s="77"/>
      <c r="R12" s="78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7"/>
      <c r="AF12" s="77"/>
      <c r="AG12" s="156"/>
      <c r="AH12" s="77"/>
      <c r="AI12" s="77"/>
      <c r="AJ12" s="77"/>
      <c r="AK12" s="77"/>
      <c r="AL12" s="77"/>
      <c r="AM12" s="77"/>
      <c r="AN12" s="77"/>
      <c r="AO12" s="77"/>
      <c r="AP12" s="78"/>
      <c r="AQ12" s="76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8"/>
      <c r="BC12" s="76"/>
      <c r="BD12" s="77">
        <v>1</v>
      </c>
      <c r="BE12" s="77">
        <v>1</v>
      </c>
      <c r="BF12" s="77">
        <v>1</v>
      </c>
      <c r="BG12" s="77">
        <v>1</v>
      </c>
      <c r="BH12" s="77">
        <v>1</v>
      </c>
      <c r="BI12" s="77">
        <v>1</v>
      </c>
      <c r="BJ12" s="77">
        <v>1</v>
      </c>
      <c r="BK12" s="77">
        <v>1</v>
      </c>
      <c r="BL12" s="77">
        <v>1</v>
      </c>
      <c r="BM12" s="77">
        <v>2</v>
      </c>
      <c r="BN12" s="78">
        <v>2</v>
      </c>
      <c r="BO12" s="76">
        <v>2</v>
      </c>
      <c r="BP12" s="77">
        <v>2</v>
      </c>
      <c r="BQ12" s="77">
        <v>1</v>
      </c>
      <c r="BR12" s="77">
        <v>2</v>
      </c>
      <c r="BS12" s="77">
        <v>2</v>
      </c>
      <c r="BT12" s="77">
        <v>2</v>
      </c>
      <c r="BU12" s="77">
        <v>2</v>
      </c>
      <c r="BV12" s="77">
        <v>2</v>
      </c>
      <c r="BW12" s="77">
        <v>2</v>
      </c>
      <c r="BX12" s="77">
        <v>2</v>
      </c>
      <c r="BY12" s="77">
        <v>2</v>
      </c>
      <c r="BZ12" s="78">
        <v>2</v>
      </c>
      <c r="CA12" s="77">
        <v>2</v>
      </c>
      <c r="CB12" s="77">
        <v>2</v>
      </c>
      <c r="CC12" s="77">
        <v>2</v>
      </c>
      <c r="CD12" s="77">
        <v>2</v>
      </c>
      <c r="CE12" s="77">
        <v>2</v>
      </c>
      <c r="CF12" s="77">
        <v>2</v>
      </c>
      <c r="CG12" s="77">
        <v>2</v>
      </c>
      <c r="CH12" s="77">
        <v>2</v>
      </c>
      <c r="CI12" s="77">
        <v>2</v>
      </c>
      <c r="CJ12" s="77">
        <v>2</v>
      </c>
      <c r="CK12" s="77">
        <v>2</v>
      </c>
      <c r="CL12" s="78">
        <v>2</v>
      </c>
      <c r="CM12" s="77">
        <v>2</v>
      </c>
      <c r="CN12" s="77">
        <v>2</v>
      </c>
      <c r="CO12" s="77">
        <v>3</v>
      </c>
      <c r="CP12" s="77">
        <v>3</v>
      </c>
      <c r="CQ12" s="77">
        <v>3</v>
      </c>
      <c r="CR12" s="77">
        <v>3</v>
      </c>
      <c r="CS12" s="77">
        <v>3</v>
      </c>
      <c r="CT12" s="77">
        <v>3</v>
      </c>
      <c r="CU12" s="78">
        <v>3</v>
      </c>
    </row>
    <row r="13" spans="1:99" x14ac:dyDescent="0.25">
      <c r="A13" s="3"/>
      <c r="B13" s="74"/>
      <c r="C13" s="75" t="s">
        <v>103</v>
      </c>
      <c r="D13" s="78">
        <v>2</v>
      </c>
      <c r="E13" s="78">
        <v>1</v>
      </c>
      <c r="F13" s="78">
        <v>3</v>
      </c>
      <c r="G13" s="76">
        <v>3</v>
      </c>
      <c r="H13" s="77">
        <v>3</v>
      </c>
      <c r="I13" s="77">
        <v>3</v>
      </c>
      <c r="J13" s="77">
        <v>2</v>
      </c>
      <c r="K13" s="77">
        <v>2</v>
      </c>
      <c r="L13" s="77">
        <v>2</v>
      </c>
      <c r="M13" s="77">
        <v>2</v>
      </c>
      <c r="N13" s="77">
        <v>3</v>
      </c>
      <c r="O13" s="77">
        <v>3</v>
      </c>
      <c r="P13" s="77">
        <v>3</v>
      </c>
      <c r="Q13" s="77">
        <v>3</v>
      </c>
      <c r="R13" s="78">
        <v>3</v>
      </c>
      <c r="S13" s="77">
        <v>3</v>
      </c>
      <c r="T13" s="77">
        <v>3</v>
      </c>
      <c r="U13" s="77">
        <v>3</v>
      </c>
      <c r="V13" s="77">
        <v>3</v>
      </c>
      <c r="W13" s="77">
        <v>3</v>
      </c>
      <c r="X13" s="77">
        <v>3</v>
      </c>
      <c r="Y13" s="77">
        <v>3</v>
      </c>
      <c r="Z13" s="77">
        <v>3</v>
      </c>
      <c r="AA13" s="77">
        <v>3</v>
      </c>
      <c r="AB13" s="77">
        <v>2</v>
      </c>
      <c r="AC13" s="77">
        <v>2</v>
      </c>
      <c r="AD13" s="78">
        <v>2</v>
      </c>
      <c r="AE13" s="77">
        <v>2</v>
      </c>
      <c r="AF13" s="77">
        <v>2</v>
      </c>
      <c r="AG13" s="156">
        <v>2</v>
      </c>
      <c r="AH13" s="77">
        <v>2</v>
      </c>
      <c r="AI13" s="77">
        <v>2</v>
      </c>
      <c r="AJ13" s="77">
        <v>2</v>
      </c>
      <c r="AK13" s="77">
        <v>2</v>
      </c>
      <c r="AL13" s="77">
        <v>2</v>
      </c>
      <c r="AM13" s="77">
        <v>2</v>
      </c>
      <c r="AN13" s="77">
        <v>2</v>
      </c>
      <c r="AO13" s="77">
        <v>2</v>
      </c>
      <c r="AP13" s="78">
        <v>2</v>
      </c>
      <c r="AQ13" s="76">
        <v>2</v>
      </c>
      <c r="AR13" s="77">
        <v>2</v>
      </c>
      <c r="AS13" s="77">
        <v>5</v>
      </c>
      <c r="AT13" s="77">
        <v>5</v>
      </c>
      <c r="AU13" s="77">
        <v>5</v>
      </c>
      <c r="AV13" s="77">
        <v>5</v>
      </c>
      <c r="AW13" s="77">
        <v>5</v>
      </c>
      <c r="AX13" s="77">
        <v>5</v>
      </c>
      <c r="AY13" s="77">
        <v>6</v>
      </c>
      <c r="AZ13" s="77">
        <v>6</v>
      </c>
      <c r="BA13" s="77">
        <v>6</v>
      </c>
      <c r="BB13" s="78">
        <v>6</v>
      </c>
      <c r="BC13" s="76">
        <v>6</v>
      </c>
      <c r="BD13" s="77">
        <v>6</v>
      </c>
      <c r="BE13" s="77">
        <v>6</v>
      </c>
      <c r="BF13" s="77">
        <v>6</v>
      </c>
      <c r="BG13" s="77">
        <v>6</v>
      </c>
      <c r="BH13" s="77">
        <v>6</v>
      </c>
      <c r="BI13" s="77">
        <v>6</v>
      </c>
      <c r="BJ13" s="77">
        <v>6</v>
      </c>
      <c r="BK13" s="77">
        <v>6</v>
      </c>
      <c r="BL13" s="77">
        <v>6</v>
      </c>
      <c r="BM13" s="77">
        <v>6</v>
      </c>
      <c r="BN13" s="78">
        <v>6</v>
      </c>
      <c r="BO13" s="76">
        <v>6</v>
      </c>
      <c r="BP13" s="77">
        <v>6</v>
      </c>
      <c r="BQ13" s="77">
        <v>6</v>
      </c>
      <c r="BR13" s="77">
        <v>6</v>
      </c>
      <c r="BS13" s="77">
        <v>6</v>
      </c>
      <c r="BT13" s="77">
        <v>6</v>
      </c>
      <c r="BU13" s="77">
        <v>6</v>
      </c>
      <c r="BV13" s="77">
        <v>6</v>
      </c>
      <c r="BW13" s="77">
        <v>6</v>
      </c>
      <c r="BX13" s="77">
        <v>7</v>
      </c>
      <c r="BY13" s="77">
        <v>7</v>
      </c>
      <c r="BZ13" s="78">
        <v>7</v>
      </c>
      <c r="CA13" s="77">
        <v>7</v>
      </c>
      <c r="CB13" s="77">
        <v>7</v>
      </c>
      <c r="CC13" s="77">
        <v>7</v>
      </c>
      <c r="CD13" s="77">
        <v>7</v>
      </c>
      <c r="CE13" s="77">
        <v>7</v>
      </c>
      <c r="CF13" s="77">
        <v>7</v>
      </c>
      <c r="CG13" s="77">
        <v>7</v>
      </c>
      <c r="CH13" s="77">
        <v>7</v>
      </c>
      <c r="CI13" s="77">
        <v>7</v>
      </c>
      <c r="CJ13" s="77">
        <v>7</v>
      </c>
      <c r="CK13" s="77">
        <v>7</v>
      </c>
      <c r="CL13" s="78">
        <v>7</v>
      </c>
      <c r="CM13" s="77">
        <v>7</v>
      </c>
      <c r="CN13" s="77">
        <v>7</v>
      </c>
      <c r="CO13" s="77">
        <v>7</v>
      </c>
      <c r="CP13" s="77">
        <v>7</v>
      </c>
      <c r="CQ13" s="77">
        <v>7</v>
      </c>
      <c r="CR13" s="77">
        <v>7</v>
      </c>
      <c r="CS13" s="77">
        <v>7</v>
      </c>
      <c r="CT13" s="77">
        <v>7</v>
      </c>
      <c r="CU13" s="78">
        <v>7</v>
      </c>
    </row>
    <row r="14" spans="1:99" x14ac:dyDescent="0.25">
      <c r="A14" s="3"/>
      <c r="B14" s="74"/>
      <c r="C14" s="75" t="s">
        <v>104</v>
      </c>
      <c r="D14" s="78">
        <v>25168</v>
      </c>
      <c r="E14" s="78">
        <v>26780</v>
      </c>
      <c r="F14" s="78">
        <v>28860</v>
      </c>
      <c r="G14" s="76">
        <v>28967</v>
      </c>
      <c r="H14" s="77">
        <v>28930</v>
      </c>
      <c r="I14" s="77">
        <v>29074</v>
      </c>
      <c r="J14" s="77">
        <v>29411</v>
      </c>
      <c r="K14" s="77">
        <v>29503</v>
      </c>
      <c r="L14" s="77">
        <v>29786</v>
      </c>
      <c r="M14" s="77">
        <v>29848</v>
      </c>
      <c r="N14" s="77">
        <v>29997</v>
      </c>
      <c r="O14" s="77">
        <v>29988</v>
      </c>
      <c r="P14" s="77">
        <v>30086</v>
      </c>
      <c r="Q14" s="77">
        <v>30168</v>
      </c>
      <c r="R14" s="78">
        <v>30223</v>
      </c>
      <c r="S14" s="77">
        <v>30134</v>
      </c>
      <c r="T14" s="77">
        <v>30329</v>
      </c>
      <c r="U14" s="77">
        <v>30568</v>
      </c>
      <c r="V14" s="77">
        <v>30726</v>
      </c>
      <c r="W14" s="77">
        <v>31163</v>
      </c>
      <c r="X14" s="77">
        <v>31370</v>
      </c>
      <c r="Y14" s="77">
        <v>31567</v>
      </c>
      <c r="Z14" s="77">
        <v>31631</v>
      </c>
      <c r="AA14" s="77">
        <v>31648</v>
      </c>
      <c r="AB14" s="77">
        <v>31647</v>
      </c>
      <c r="AC14" s="77">
        <v>31870</v>
      </c>
      <c r="AD14" s="78">
        <v>31828</v>
      </c>
      <c r="AE14" s="77">
        <v>32277</v>
      </c>
      <c r="AF14" s="77">
        <v>32420</v>
      </c>
      <c r="AG14" s="156">
        <v>32160</v>
      </c>
      <c r="AH14" s="77">
        <v>32675</v>
      </c>
      <c r="AI14" s="77">
        <v>33019</v>
      </c>
      <c r="AJ14" s="77">
        <v>32941</v>
      </c>
      <c r="AK14" s="77">
        <v>33278</v>
      </c>
      <c r="AL14" s="77">
        <v>33418</v>
      </c>
      <c r="AM14" s="77">
        <v>33443</v>
      </c>
      <c r="AN14" s="77">
        <v>33817</v>
      </c>
      <c r="AO14" s="77">
        <v>34006</v>
      </c>
      <c r="AP14" s="78">
        <v>34148</v>
      </c>
      <c r="AQ14" s="76">
        <v>34216</v>
      </c>
      <c r="AR14" s="77">
        <v>34361</v>
      </c>
      <c r="AS14" s="77">
        <v>35133</v>
      </c>
      <c r="AT14" s="77">
        <v>35185</v>
      </c>
      <c r="AU14" s="77">
        <v>35413</v>
      </c>
      <c r="AV14" s="77">
        <v>35763</v>
      </c>
      <c r="AW14" s="77">
        <v>36223</v>
      </c>
      <c r="AX14" s="77">
        <v>36268</v>
      </c>
      <c r="AY14" s="77">
        <v>36462</v>
      </c>
      <c r="AZ14" s="77">
        <v>37214</v>
      </c>
      <c r="BA14" s="77">
        <v>36613</v>
      </c>
      <c r="BB14" s="78">
        <v>36182</v>
      </c>
      <c r="BC14" s="76">
        <v>36331</v>
      </c>
      <c r="BD14" s="77">
        <v>35881</v>
      </c>
      <c r="BE14" s="77">
        <v>37038</v>
      </c>
      <c r="BF14" s="77">
        <v>36771</v>
      </c>
      <c r="BG14" s="77">
        <v>37062</v>
      </c>
      <c r="BH14" s="77">
        <v>38055</v>
      </c>
      <c r="BI14" s="77">
        <v>38447</v>
      </c>
      <c r="BJ14" s="77">
        <v>38692</v>
      </c>
      <c r="BK14" s="77">
        <v>39432</v>
      </c>
      <c r="BL14" s="77">
        <v>39772</v>
      </c>
      <c r="BM14" s="77">
        <v>40339</v>
      </c>
      <c r="BN14" s="78">
        <v>40444</v>
      </c>
      <c r="BO14" s="76">
        <v>40866</v>
      </c>
      <c r="BP14" s="77">
        <v>41001</v>
      </c>
      <c r="BQ14" s="77">
        <v>41835</v>
      </c>
      <c r="BR14" s="77">
        <v>42328</v>
      </c>
      <c r="BS14" s="77">
        <v>42471</v>
      </c>
      <c r="BT14" s="77">
        <v>42553</v>
      </c>
      <c r="BU14" s="77">
        <v>43099</v>
      </c>
      <c r="BV14" s="77">
        <v>43063</v>
      </c>
      <c r="BW14" s="77">
        <v>43823</v>
      </c>
      <c r="BX14" s="77">
        <v>44299</v>
      </c>
      <c r="BY14" s="77">
        <v>44387</v>
      </c>
      <c r="BZ14" s="78">
        <v>44315</v>
      </c>
      <c r="CA14" s="77">
        <v>44580</v>
      </c>
      <c r="CB14" s="77">
        <v>44635</v>
      </c>
      <c r="CC14" s="77">
        <v>44993</v>
      </c>
      <c r="CD14" s="77">
        <v>45094</v>
      </c>
      <c r="CE14" s="77">
        <v>45213</v>
      </c>
      <c r="CF14" s="77">
        <v>45110</v>
      </c>
      <c r="CG14" s="77">
        <v>45278</v>
      </c>
      <c r="CH14" s="77">
        <v>44843</v>
      </c>
      <c r="CI14" s="77">
        <v>45769</v>
      </c>
      <c r="CJ14" s="77">
        <v>46033</v>
      </c>
      <c r="CK14" s="77">
        <v>46057</v>
      </c>
      <c r="CL14" s="78">
        <v>46355</v>
      </c>
      <c r="CM14" s="77">
        <v>46526</v>
      </c>
      <c r="CN14" s="77">
        <v>46817</v>
      </c>
      <c r="CO14" s="77">
        <v>46763</v>
      </c>
      <c r="CP14" s="77">
        <v>47047</v>
      </c>
      <c r="CQ14" s="77">
        <v>47449</v>
      </c>
      <c r="CR14" s="77">
        <v>47363</v>
      </c>
      <c r="CS14" s="77">
        <v>47346</v>
      </c>
      <c r="CT14" s="77">
        <v>47541</v>
      </c>
      <c r="CU14" s="78">
        <v>47871</v>
      </c>
    </row>
    <row r="15" spans="1:99" x14ac:dyDescent="0.25">
      <c r="A15" s="3"/>
      <c r="B15" s="74"/>
      <c r="C15" s="75" t="s">
        <v>105</v>
      </c>
      <c r="D15" s="78">
        <v>21</v>
      </c>
      <c r="E15" s="78">
        <v>113</v>
      </c>
      <c r="F15" s="78">
        <v>131</v>
      </c>
      <c r="G15" s="76">
        <v>127</v>
      </c>
      <c r="H15" s="77">
        <v>124</v>
      </c>
      <c r="I15" s="77">
        <v>116</v>
      </c>
      <c r="J15" s="77">
        <v>115</v>
      </c>
      <c r="K15" s="77">
        <v>114</v>
      </c>
      <c r="L15" s="77">
        <v>114</v>
      </c>
      <c r="M15" s="77">
        <v>114</v>
      </c>
      <c r="N15" s="77">
        <v>114</v>
      </c>
      <c r="O15" s="77">
        <v>119</v>
      </c>
      <c r="P15" s="77">
        <v>132</v>
      </c>
      <c r="Q15" s="77">
        <v>130</v>
      </c>
      <c r="R15" s="78">
        <v>130</v>
      </c>
      <c r="S15" s="77">
        <v>131</v>
      </c>
      <c r="T15" s="77">
        <v>129</v>
      </c>
      <c r="U15" s="77">
        <v>138</v>
      </c>
      <c r="V15" s="77">
        <v>141</v>
      </c>
      <c r="W15" s="77">
        <v>147</v>
      </c>
      <c r="X15" s="77">
        <v>148</v>
      </c>
      <c r="Y15" s="77">
        <v>153</v>
      </c>
      <c r="Z15" s="77">
        <v>149</v>
      </c>
      <c r="AA15" s="77">
        <v>148</v>
      </c>
      <c r="AB15" s="77">
        <v>154</v>
      </c>
      <c r="AC15" s="77">
        <v>163</v>
      </c>
      <c r="AD15" s="78">
        <v>166</v>
      </c>
      <c r="AE15" s="77">
        <v>187</v>
      </c>
      <c r="AF15" s="77">
        <v>187</v>
      </c>
      <c r="AG15" s="156">
        <v>187</v>
      </c>
      <c r="AH15" s="77">
        <v>187</v>
      </c>
      <c r="AI15" s="77">
        <v>187</v>
      </c>
      <c r="AJ15" s="77">
        <v>187</v>
      </c>
      <c r="AK15" s="77">
        <v>189</v>
      </c>
      <c r="AL15" s="77">
        <v>188</v>
      </c>
      <c r="AM15" s="77">
        <v>188</v>
      </c>
      <c r="AN15" s="77">
        <v>188</v>
      </c>
      <c r="AO15" s="77">
        <v>188</v>
      </c>
      <c r="AP15" s="78">
        <v>190</v>
      </c>
      <c r="AQ15" s="76">
        <v>190</v>
      </c>
      <c r="AR15" s="77">
        <v>190</v>
      </c>
      <c r="AS15" s="77">
        <v>220</v>
      </c>
      <c r="AT15" s="77">
        <v>216</v>
      </c>
      <c r="AU15" s="77">
        <v>217</v>
      </c>
      <c r="AV15" s="77">
        <v>212</v>
      </c>
      <c r="AW15" s="77">
        <v>219</v>
      </c>
      <c r="AX15" s="77">
        <v>221</v>
      </c>
      <c r="AY15" s="77">
        <v>229</v>
      </c>
      <c r="AZ15" s="77">
        <v>286</v>
      </c>
      <c r="BA15" s="77">
        <v>336</v>
      </c>
      <c r="BB15" s="78">
        <v>221</v>
      </c>
      <c r="BC15" s="76">
        <v>223</v>
      </c>
      <c r="BD15" s="77">
        <v>218</v>
      </c>
      <c r="BE15" s="77">
        <v>221</v>
      </c>
      <c r="BF15" s="77">
        <v>209</v>
      </c>
      <c r="BG15" s="77">
        <v>209</v>
      </c>
      <c r="BH15" s="77">
        <v>207</v>
      </c>
      <c r="BI15" s="77">
        <v>211</v>
      </c>
      <c r="BJ15" s="77">
        <v>215</v>
      </c>
      <c r="BK15" s="77">
        <v>216</v>
      </c>
      <c r="BL15" s="77">
        <v>217</v>
      </c>
      <c r="BM15" s="77">
        <v>224</v>
      </c>
      <c r="BN15" s="78">
        <v>223</v>
      </c>
      <c r="BO15" s="76">
        <v>220</v>
      </c>
      <c r="BP15" s="77">
        <v>218</v>
      </c>
      <c r="BQ15" s="77">
        <v>219</v>
      </c>
      <c r="BR15" s="77">
        <v>213</v>
      </c>
      <c r="BS15" s="77">
        <v>218</v>
      </c>
      <c r="BT15" s="77">
        <v>217</v>
      </c>
      <c r="BU15" s="77">
        <v>221</v>
      </c>
      <c r="BV15" s="77">
        <v>223</v>
      </c>
      <c r="BW15" s="77">
        <v>219</v>
      </c>
      <c r="BX15" s="77">
        <v>219</v>
      </c>
      <c r="BY15" s="77">
        <v>219</v>
      </c>
      <c r="BZ15" s="78">
        <v>220</v>
      </c>
      <c r="CA15" s="77">
        <v>205</v>
      </c>
      <c r="CB15" s="77">
        <v>202</v>
      </c>
      <c r="CC15" s="77">
        <v>201</v>
      </c>
      <c r="CD15" s="77">
        <v>198</v>
      </c>
      <c r="CE15" s="77">
        <v>195</v>
      </c>
      <c r="CF15" s="77">
        <v>193</v>
      </c>
      <c r="CG15" s="77">
        <v>191</v>
      </c>
      <c r="CH15" s="77">
        <v>191</v>
      </c>
      <c r="CI15" s="77">
        <v>190</v>
      </c>
      <c r="CJ15" s="77">
        <v>188</v>
      </c>
      <c r="CK15" s="77">
        <v>188</v>
      </c>
      <c r="CL15" s="78">
        <v>188</v>
      </c>
      <c r="CM15" s="77">
        <v>184</v>
      </c>
      <c r="CN15" s="77">
        <v>184</v>
      </c>
      <c r="CO15" s="77">
        <v>178</v>
      </c>
      <c r="CP15" s="77">
        <v>177</v>
      </c>
      <c r="CQ15" s="77">
        <v>178</v>
      </c>
      <c r="CR15" s="77">
        <v>172</v>
      </c>
      <c r="CS15" s="77">
        <v>171</v>
      </c>
      <c r="CT15" s="77">
        <v>171</v>
      </c>
      <c r="CU15" s="78">
        <v>171</v>
      </c>
    </row>
    <row r="16" spans="1:99" x14ac:dyDescent="0.25">
      <c r="A16" s="3"/>
      <c r="B16" s="74"/>
      <c r="C16" s="75" t="s">
        <v>106</v>
      </c>
      <c r="D16" s="78">
        <v>285</v>
      </c>
      <c r="E16" s="78">
        <v>344</v>
      </c>
      <c r="F16" s="78">
        <v>508</v>
      </c>
      <c r="G16" s="76">
        <v>492</v>
      </c>
      <c r="H16" s="77">
        <v>502</v>
      </c>
      <c r="I16" s="77">
        <v>500</v>
      </c>
      <c r="J16" s="77">
        <v>490</v>
      </c>
      <c r="K16" s="77">
        <v>500</v>
      </c>
      <c r="L16" s="77">
        <v>513</v>
      </c>
      <c r="M16" s="77">
        <v>516</v>
      </c>
      <c r="N16" s="77">
        <v>533</v>
      </c>
      <c r="O16" s="77">
        <v>534</v>
      </c>
      <c r="P16" s="77">
        <v>535</v>
      </c>
      <c r="Q16" s="77">
        <v>545</v>
      </c>
      <c r="R16" s="78">
        <v>547</v>
      </c>
      <c r="S16" s="77">
        <v>540</v>
      </c>
      <c r="T16" s="77">
        <v>527</v>
      </c>
      <c r="U16" s="77">
        <v>527</v>
      </c>
      <c r="V16" s="77">
        <v>514</v>
      </c>
      <c r="W16" s="77">
        <v>526</v>
      </c>
      <c r="X16" s="77">
        <v>538</v>
      </c>
      <c r="Y16" s="77">
        <v>544</v>
      </c>
      <c r="Z16" s="77">
        <v>553</v>
      </c>
      <c r="AA16" s="77">
        <v>563</v>
      </c>
      <c r="AB16" s="77">
        <v>582</v>
      </c>
      <c r="AC16" s="77">
        <v>578</v>
      </c>
      <c r="AD16" s="78">
        <v>580</v>
      </c>
      <c r="AE16" s="77">
        <v>622</v>
      </c>
      <c r="AF16" s="77">
        <v>624</v>
      </c>
      <c r="AG16" s="156">
        <v>627</v>
      </c>
      <c r="AH16" s="77">
        <v>630</v>
      </c>
      <c r="AI16" s="77">
        <v>634</v>
      </c>
      <c r="AJ16" s="77">
        <v>640</v>
      </c>
      <c r="AK16" s="77">
        <v>645</v>
      </c>
      <c r="AL16" s="77">
        <v>649</v>
      </c>
      <c r="AM16" s="77">
        <v>649</v>
      </c>
      <c r="AN16" s="77">
        <v>653</v>
      </c>
      <c r="AO16" s="77">
        <v>654</v>
      </c>
      <c r="AP16" s="78">
        <v>654</v>
      </c>
      <c r="AQ16" s="76">
        <v>654</v>
      </c>
      <c r="AR16" s="77">
        <v>652</v>
      </c>
      <c r="AS16" s="77">
        <v>691</v>
      </c>
      <c r="AT16" s="77">
        <v>676</v>
      </c>
      <c r="AU16" s="77">
        <v>677</v>
      </c>
      <c r="AV16" s="77">
        <v>680</v>
      </c>
      <c r="AW16" s="77">
        <v>683</v>
      </c>
      <c r="AX16" s="77">
        <v>687</v>
      </c>
      <c r="AY16" s="77">
        <v>688</v>
      </c>
      <c r="AZ16" s="77">
        <v>691</v>
      </c>
      <c r="BA16" s="77">
        <v>679</v>
      </c>
      <c r="BB16" s="78">
        <v>693</v>
      </c>
      <c r="BC16" s="76">
        <v>694</v>
      </c>
      <c r="BD16" s="77">
        <v>669</v>
      </c>
      <c r="BE16" s="77">
        <v>680</v>
      </c>
      <c r="BF16" s="77">
        <v>670</v>
      </c>
      <c r="BG16" s="77">
        <v>647</v>
      </c>
      <c r="BH16" s="77">
        <v>656</v>
      </c>
      <c r="BI16" s="77">
        <v>672</v>
      </c>
      <c r="BJ16" s="77">
        <v>675</v>
      </c>
      <c r="BK16" s="77">
        <v>690</v>
      </c>
      <c r="BL16" s="77">
        <v>699</v>
      </c>
      <c r="BM16" s="77">
        <v>690</v>
      </c>
      <c r="BN16" s="78">
        <v>692</v>
      </c>
      <c r="BO16" s="76">
        <v>686</v>
      </c>
      <c r="BP16" s="77">
        <v>669</v>
      </c>
      <c r="BQ16" s="77">
        <v>667</v>
      </c>
      <c r="BR16" s="77">
        <v>681</v>
      </c>
      <c r="BS16" s="77">
        <v>673</v>
      </c>
      <c r="BT16" s="77">
        <v>668</v>
      </c>
      <c r="BU16" s="77">
        <v>683</v>
      </c>
      <c r="BV16" s="77">
        <v>684</v>
      </c>
      <c r="BW16" s="77">
        <v>688</v>
      </c>
      <c r="BX16" s="77">
        <v>705</v>
      </c>
      <c r="BY16" s="77">
        <v>706</v>
      </c>
      <c r="BZ16" s="78">
        <v>706</v>
      </c>
      <c r="CA16" s="77">
        <v>692</v>
      </c>
      <c r="CB16" s="77">
        <v>677</v>
      </c>
      <c r="CC16" s="77">
        <v>679</v>
      </c>
      <c r="CD16" s="77">
        <v>686</v>
      </c>
      <c r="CE16" s="77">
        <v>687</v>
      </c>
      <c r="CF16" s="77">
        <v>681</v>
      </c>
      <c r="CG16" s="77">
        <v>695</v>
      </c>
      <c r="CH16" s="77">
        <v>695</v>
      </c>
      <c r="CI16" s="77">
        <v>689</v>
      </c>
      <c r="CJ16" s="77">
        <v>690</v>
      </c>
      <c r="CK16" s="77">
        <v>685</v>
      </c>
      <c r="CL16" s="78">
        <v>665</v>
      </c>
      <c r="CM16" s="77">
        <v>663</v>
      </c>
      <c r="CN16" s="77">
        <v>668</v>
      </c>
      <c r="CO16" s="77">
        <v>675</v>
      </c>
      <c r="CP16" s="77">
        <v>669</v>
      </c>
      <c r="CQ16" s="77">
        <v>687</v>
      </c>
      <c r="CR16" s="77">
        <v>677</v>
      </c>
      <c r="CS16" s="77">
        <v>674</v>
      </c>
      <c r="CT16" s="77">
        <v>674</v>
      </c>
      <c r="CU16" s="78">
        <v>674</v>
      </c>
    </row>
    <row r="17" spans="1:99" ht="13.8" thickBot="1" x14ac:dyDescent="0.3">
      <c r="A17" s="3"/>
      <c r="B17" s="79"/>
      <c r="C17" s="80" t="s">
        <v>439</v>
      </c>
      <c r="D17" s="83"/>
      <c r="E17" s="83">
        <v>12</v>
      </c>
      <c r="F17" s="83"/>
      <c r="G17" s="81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3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3"/>
      <c r="AE17" s="82"/>
      <c r="AF17" s="82"/>
      <c r="AG17" s="157"/>
      <c r="AH17" s="82"/>
      <c r="AI17" s="82"/>
      <c r="AJ17" s="82"/>
      <c r="AK17" s="82"/>
      <c r="AL17" s="82"/>
      <c r="AM17" s="82"/>
      <c r="AN17" s="82"/>
      <c r="AO17" s="82"/>
      <c r="AP17" s="83"/>
      <c r="AQ17" s="81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3"/>
      <c r="BC17" s="81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3"/>
      <c r="BO17" s="81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3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3"/>
      <c r="CM17" s="82"/>
      <c r="CN17" s="82"/>
      <c r="CO17" s="82"/>
      <c r="CP17" s="82"/>
      <c r="CQ17" s="82"/>
      <c r="CR17" s="82"/>
      <c r="CS17" s="82"/>
      <c r="CT17" s="82"/>
      <c r="CU17" s="83"/>
    </row>
    <row r="18" spans="1:99" ht="13.8" thickBot="1" x14ac:dyDescent="0.3">
      <c r="A18" s="3"/>
      <c r="B18" s="84" t="s">
        <v>107</v>
      </c>
      <c r="C18" s="85"/>
      <c r="D18" s="88">
        <f t="shared" ref="D18:P18" si="0">SUM(D10:D17)</f>
        <v>28340</v>
      </c>
      <c r="E18" s="88">
        <f t="shared" si="0"/>
        <v>30493</v>
      </c>
      <c r="F18" s="88">
        <f t="shared" si="0"/>
        <v>34076</v>
      </c>
      <c r="G18" s="86">
        <f t="shared" si="0"/>
        <v>34185</v>
      </c>
      <c r="H18" s="87">
        <f t="shared" si="0"/>
        <v>34164</v>
      </c>
      <c r="I18" s="87">
        <f t="shared" si="0"/>
        <v>34319</v>
      </c>
      <c r="J18" s="87">
        <f t="shared" si="0"/>
        <v>34677</v>
      </c>
      <c r="K18" s="87">
        <f t="shared" si="0"/>
        <v>34876</v>
      </c>
      <c r="L18" s="87">
        <f t="shared" si="0"/>
        <v>35192</v>
      </c>
      <c r="M18" s="87">
        <f t="shared" si="0"/>
        <v>35255</v>
      </c>
      <c r="N18" s="87">
        <f t="shared" si="0"/>
        <v>35435</v>
      </c>
      <c r="O18" s="87">
        <f t="shared" si="0"/>
        <v>35457</v>
      </c>
      <c r="P18" s="87">
        <f t="shared" si="0"/>
        <v>35552</v>
      </c>
      <c r="Q18" s="87">
        <f t="shared" ref="Q18:X18" si="1">SUM(Q10:Q17)</f>
        <v>35676</v>
      </c>
      <c r="R18" s="88">
        <f t="shared" si="1"/>
        <v>35773</v>
      </c>
      <c r="S18" s="87">
        <f t="shared" si="1"/>
        <v>35691</v>
      </c>
      <c r="T18" s="87">
        <f t="shared" si="1"/>
        <v>35843</v>
      </c>
      <c r="U18" s="87">
        <f t="shared" si="1"/>
        <v>36169</v>
      </c>
      <c r="V18" s="87">
        <f t="shared" si="1"/>
        <v>36397</v>
      </c>
      <c r="W18" s="87">
        <f t="shared" si="1"/>
        <v>36966</v>
      </c>
      <c r="X18" s="87">
        <f t="shared" si="1"/>
        <v>37154</v>
      </c>
      <c r="Y18" s="87">
        <f t="shared" ref="Y18:AD18" si="2">SUM(Y10:Y17)</f>
        <v>37431</v>
      </c>
      <c r="Z18" s="87">
        <f t="shared" si="2"/>
        <v>37529</v>
      </c>
      <c r="AA18" s="87">
        <f t="shared" si="2"/>
        <v>37536</v>
      </c>
      <c r="AB18" s="87">
        <f t="shared" si="2"/>
        <v>37560</v>
      </c>
      <c r="AC18" s="87">
        <f t="shared" si="2"/>
        <v>37804</v>
      </c>
      <c r="AD18" s="88">
        <f t="shared" si="2"/>
        <v>37748</v>
      </c>
      <c r="AE18" s="87">
        <f t="shared" ref="AE18:AJ18" si="3">SUM(AE10:AE17)</f>
        <v>37868</v>
      </c>
      <c r="AF18" s="87">
        <f t="shared" si="3"/>
        <v>37977</v>
      </c>
      <c r="AG18" s="158">
        <f t="shared" si="3"/>
        <v>37682</v>
      </c>
      <c r="AH18" s="87">
        <f t="shared" si="3"/>
        <v>38267</v>
      </c>
      <c r="AI18" s="87">
        <f t="shared" si="3"/>
        <v>38668</v>
      </c>
      <c r="AJ18" s="87">
        <f t="shared" si="3"/>
        <v>38597</v>
      </c>
      <c r="AK18" s="87">
        <f t="shared" ref="AK18:AP18" si="4">SUM(AK10:AK17)</f>
        <v>38992</v>
      </c>
      <c r="AL18" s="87">
        <f t="shared" si="4"/>
        <v>39254</v>
      </c>
      <c r="AM18" s="87">
        <f t="shared" si="4"/>
        <v>39333</v>
      </c>
      <c r="AN18" s="87">
        <f t="shared" si="4"/>
        <v>39788</v>
      </c>
      <c r="AO18" s="87">
        <f t="shared" si="4"/>
        <v>40033</v>
      </c>
      <c r="AP18" s="88">
        <f t="shared" si="4"/>
        <v>40171</v>
      </c>
      <c r="AQ18" s="86">
        <f t="shared" ref="AQ18:AV18" si="5">SUM(AQ10:AQ17)</f>
        <v>40244</v>
      </c>
      <c r="AR18" s="87">
        <f t="shared" si="5"/>
        <v>40369</v>
      </c>
      <c r="AS18" s="87">
        <f t="shared" si="5"/>
        <v>41603</v>
      </c>
      <c r="AT18" s="87">
        <f t="shared" si="5"/>
        <v>41556</v>
      </c>
      <c r="AU18" s="87">
        <f t="shared" si="5"/>
        <v>41821</v>
      </c>
      <c r="AV18" s="87">
        <f t="shared" si="5"/>
        <v>42229</v>
      </c>
      <c r="AW18" s="87">
        <f t="shared" ref="AW18:BE18" si="6">SUM(AW10:AW17)</f>
        <v>42794</v>
      </c>
      <c r="AX18" s="87">
        <f t="shared" si="6"/>
        <v>42874</v>
      </c>
      <c r="AY18" s="87">
        <f t="shared" si="6"/>
        <v>43061</v>
      </c>
      <c r="AZ18" s="87">
        <f t="shared" si="6"/>
        <v>43952</v>
      </c>
      <c r="BA18" s="87">
        <f t="shared" si="6"/>
        <v>43273</v>
      </c>
      <c r="BB18" s="88">
        <f t="shared" si="6"/>
        <v>42645</v>
      </c>
      <c r="BC18" s="86">
        <f t="shared" si="6"/>
        <v>42831</v>
      </c>
      <c r="BD18" s="87">
        <f t="shared" si="6"/>
        <v>42280</v>
      </c>
      <c r="BE18" s="87">
        <f t="shared" si="6"/>
        <v>43700</v>
      </c>
      <c r="BF18" s="87">
        <f>SUM(BF10:BF17)</f>
        <v>43325</v>
      </c>
      <c r="BG18" s="87">
        <f>SUM(BG10:BG17)</f>
        <v>43499</v>
      </c>
      <c r="BH18" s="87">
        <f>SUM(BH10:BH17)</f>
        <v>44588</v>
      </c>
      <c r="BI18" s="87">
        <f t="shared" ref="BI18:BK18" si="7">SUM(BI10:BI17)</f>
        <v>45006</v>
      </c>
      <c r="BJ18" s="87">
        <f t="shared" si="7"/>
        <v>45309</v>
      </c>
      <c r="BK18" s="87">
        <f t="shared" si="7"/>
        <v>46170</v>
      </c>
      <c r="BL18" s="87">
        <f t="shared" ref="BL18:BO18" si="8">SUM(BL10:BL17)</f>
        <v>46585</v>
      </c>
      <c r="BM18" s="87">
        <f t="shared" si="8"/>
        <v>47311</v>
      </c>
      <c r="BN18" s="88">
        <f t="shared" si="8"/>
        <v>47435</v>
      </c>
      <c r="BO18" s="86">
        <f t="shared" si="8"/>
        <v>47874</v>
      </c>
      <c r="BP18" s="87">
        <f t="shared" ref="BP18:BR18" si="9">SUM(BP10:BP17)</f>
        <v>48011</v>
      </c>
      <c r="BQ18" s="87">
        <f t="shared" si="9"/>
        <v>48943</v>
      </c>
      <c r="BR18" s="87">
        <f t="shared" si="9"/>
        <v>49566</v>
      </c>
      <c r="BS18" s="87">
        <f t="shared" ref="BS18:BW18" si="10">SUM(BS10:BS17)</f>
        <v>49707</v>
      </c>
      <c r="BT18" s="87">
        <f t="shared" si="10"/>
        <v>49825</v>
      </c>
      <c r="BU18" s="87">
        <f t="shared" si="10"/>
        <v>50585</v>
      </c>
      <c r="BV18" s="87">
        <f t="shared" si="10"/>
        <v>50665</v>
      </c>
      <c r="BW18" s="87">
        <f t="shared" si="10"/>
        <v>51626</v>
      </c>
      <c r="BX18" s="87">
        <f t="shared" ref="BX18:BZ18" si="11">SUM(BX10:BX17)</f>
        <v>52257</v>
      </c>
      <c r="BY18" s="87">
        <f t="shared" si="11"/>
        <v>52358</v>
      </c>
      <c r="BZ18" s="88">
        <f t="shared" si="11"/>
        <v>52309</v>
      </c>
      <c r="CA18" s="87">
        <f t="shared" ref="CA18:CC18" si="12">SUM(CA10:CA17)</f>
        <v>52555</v>
      </c>
      <c r="CB18" s="87">
        <f t="shared" si="12"/>
        <v>52577</v>
      </c>
      <c r="CC18" s="87">
        <f t="shared" si="12"/>
        <v>53020</v>
      </c>
      <c r="CD18" s="87">
        <f t="shared" ref="CD18:CF18" si="13">SUM(CD10:CD17)</f>
        <v>53189</v>
      </c>
      <c r="CE18" s="87">
        <f t="shared" si="13"/>
        <v>53374</v>
      </c>
      <c r="CF18" s="87">
        <f t="shared" si="13"/>
        <v>53172</v>
      </c>
      <c r="CG18" s="87">
        <f t="shared" ref="CG18:CI18" si="14">SUM(CG10:CG17)</f>
        <v>53411</v>
      </c>
      <c r="CH18" s="87">
        <f t="shared" si="14"/>
        <v>53006</v>
      </c>
      <c r="CI18" s="87">
        <f t="shared" si="14"/>
        <v>53853</v>
      </c>
      <c r="CJ18" s="87">
        <f t="shared" ref="CJ18:CL18" si="15">SUM(CJ10:CJ17)</f>
        <v>54192</v>
      </c>
      <c r="CK18" s="87">
        <f t="shared" si="15"/>
        <v>54204</v>
      </c>
      <c r="CL18" s="88">
        <f t="shared" si="15"/>
        <v>54510</v>
      </c>
      <c r="CM18" s="87">
        <f t="shared" ref="CM18:CO18" si="16">SUM(CM10:CM17)</f>
        <v>54681</v>
      </c>
      <c r="CN18" s="87">
        <f t="shared" si="16"/>
        <v>55020</v>
      </c>
      <c r="CO18" s="87">
        <f t="shared" si="16"/>
        <v>54949</v>
      </c>
      <c r="CP18" s="87">
        <f t="shared" ref="CP18:CR18" si="17">SUM(CP10:CP17)</f>
        <v>55374</v>
      </c>
      <c r="CQ18" s="87">
        <f t="shared" si="17"/>
        <v>55957</v>
      </c>
      <c r="CR18" s="87">
        <f t="shared" si="17"/>
        <v>55887</v>
      </c>
      <c r="CS18" s="87">
        <f t="shared" ref="CS18:CU18" si="18">SUM(CS10:CS17)</f>
        <v>55835</v>
      </c>
      <c r="CT18" s="87">
        <f t="shared" si="18"/>
        <v>56046</v>
      </c>
      <c r="CU18" s="88">
        <f t="shared" si="18"/>
        <v>56421</v>
      </c>
    </row>
    <row r="19" spans="1:99" x14ac:dyDescent="0.25">
      <c r="A19" s="3"/>
      <c r="B19" s="69">
        <v>2</v>
      </c>
      <c r="C19" s="89" t="s">
        <v>108</v>
      </c>
      <c r="D19" s="92">
        <v>42710</v>
      </c>
      <c r="E19" s="92">
        <v>47264</v>
      </c>
      <c r="F19" s="92">
        <v>51311</v>
      </c>
      <c r="G19" s="90">
        <v>51592</v>
      </c>
      <c r="H19" s="91">
        <v>51676</v>
      </c>
      <c r="I19" s="91">
        <v>52074</v>
      </c>
      <c r="J19" s="91">
        <v>52311</v>
      </c>
      <c r="K19" s="91">
        <v>52548</v>
      </c>
      <c r="L19" s="91">
        <v>52927</v>
      </c>
      <c r="M19" s="91">
        <v>53031</v>
      </c>
      <c r="N19" s="91">
        <v>53581</v>
      </c>
      <c r="O19" s="91">
        <v>54194</v>
      </c>
      <c r="P19" s="91">
        <v>54989</v>
      </c>
      <c r="Q19" s="91">
        <v>55383</v>
      </c>
      <c r="R19" s="92">
        <v>56211</v>
      </c>
      <c r="S19" s="91">
        <v>55939</v>
      </c>
      <c r="T19" s="91">
        <v>56469</v>
      </c>
      <c r="U19" s="91">
        <v>57825</v>
      </c>
      <c r="V19" s="91">
        <v>58762</v>
      </c>
      <c r="W19" s="91">
        <v>59371</v>
      </c>
      <c r="X19" s="91">
        <v>59762</v>
      </c>
      <c r="Y19" s="91">
        <v>59870</v>
      </c>
      <c r="Z19" s="91">
        <v>60231</v>
      </c>
      <c r="AA19" s="91">
        <v>60541</v>
      </c>
      <c r="AB19" s="91">
        <v>60660</v>
      </c>
      <c r="AC19" s="91">
        <v>61041</v>
      </c>
      <c r="AD19" s="92">
        <v>61222</v>
      </c>
      <c r="AE19" s="91">
        <v>62039</v>
      </c>
      <c r="AF19" s="91">
        <v>62626</v>
      </c>
      <c r="AG19" s="160">
        <v>61924</v>
      </c>
      <c r="AH19" s="91">
        <v>63808</v>
      </c>
      <c r="AI19" s="91">
        <v>64696</v>
      </c>
      <c r="AJ19" s="91">
        <v>64208</v>
      </c>
      <c r="AK19" s="91">
        <v>64605</v>
      </c>
      <c r="AL19" s="91">
        <v>65451</v>
      </c>
      <c r="AM19" s="91">
        <v>65474</v>
      </c>
      <c r="AN19" s="91">
        <v>66245</v>
      </c>
      <c r="AO19" s="91">
        <v>66524</v>
      </c>
      <c r="AP19" s="92">
        <v>66500</v>
      </c>
      <c r="AQ19" s="90">
        <v>66453</v>
      </c>
      <c r="AR19" s="91">
        <v>66455</v>
      </c>
      <c r="AS19" s="91">
        <v>66435</v>
      </c>
      <c r="AT19" s="91">
        <v>66515</v>
      </c>
      <c r="AU19" s="91">
        <v>66951</v>
      </c>
      <c r="AV19" s="91">
        <v>67307</v>
      </c>
      <c r="AW19" s="91">
        <v>67854</v>
      </c>
      <c r="AX19" s="91">
        <v>68036</v>
      </c>
      <c r="AY19" s="91">
        <v>68173</v>
      </c>
      <c r="AZ19" s="91">
        <v>68893</v>
      </c>
      <c r="BA19" s="91">
        <v>68991</v>
      </c>
      <c r="BB19" s="92">
        <v>68567</v>
      </c>
      <c r="BC19" s="90">
        <v>68617</v>
      </c>
      <c r="BD19" s="91">
        <v>68291</v>
      </c>
      <c r="BE19" s="91">
        <v>69786</v>
      </c>
      <c r="BF19" s="91">
        <v>70110</v>
      </c>
      <c r="BG19" s="91">
        <v>70001</v>
      </c>
      <c r="BH19" s="91">
        <v>70333</v>
      </c>
      <c r="BI19" s="91">
        <v>73004</v>
      </c>
      <c r="BJ19" s="91">
        <v>73750</v>
      </c>
      <c r="BK19" s="91">
        <v>74045</v>
      </c>
      <c r="BL19" s="91">
        <v>74682</v>
      </c>
      <c r="BM19" s="91">
        <v>75121</v>
      </c>
      <c r="BN19" s="92">
        <v>74312</v>
      </c>
      <c r="BO19" s="90">
        <v>75784</v>
      </c>
      <c r="BP19" s="91">
        <v>76090</v>
      </c>
      <c r="BQ19" s="91">
        <v>76959</v>
      </c>
      <c r="BR19" s="91">
        <v>77443</v>
      </c>
      <c r="BS19" s="91">
        <v>78007</v>
      </c>
      <c r="BT19" s="91">
        <v>78212</v>
      </c>
      <c r="BU19" s="91">
        <v>78984</v>
      </c>
      <c r="BV19" s="91">
        <v>79761</v>
      </c>
      <c r="BW19" s="91">
        <v>80056</v>
      </c>
      <c r="BX19" s="91">
        <v>80620</v>
      </c>
      <c r="BY19" s="91">
        <v>81011</v>
      </c>
      <c r="BZ19" s="92">
        <v>80992</v>
      </c>
      <c r="CA19" s="91">
        <v>80868</v>
      </c>
      <c r="CB19" s="91">
        <v>81093</v>
      </c>
      <c r="CC19" s="91">
        <v>81492</v>
      </c>
      <c r="CD19" s="91">
        <v>82148</v>
      </c>
      <c r="CE19" s="91">
        <v>82909</v>
      </c>
      <c r="CF19" s="91">
        <v>83509</v>
      </c>
      <c r="CG19" s="91">
        <v>84291</v>
      </c>
      <c r="CH19" s="91">
        <v>84683</v>
      </c>
      <c r="CI19" s="91">
        <v>84935</v>
      </c>
      <c r="CJ19" s="91">
        <v>85185</v>
      </c>
      <c r="CK19" s="91">
        <v>85207</v>
      </c>
      <c r="CL19" s="92">
        <v>85156</v>
      </c>
      <c r="CM19" s="91">
        <v>85244</v>
      </c>
      <c r="CN19" s="91">
        <v>85701</v>
      </c>
      <c r="CO19" s="91">
        <v>85815</v>
      </c>
      <c r="CP19" s="91">
        <v>86491</v>
      </c>
      <c r="CQ19" s="91">
        <v>86789</v>
      </c>
      <c r="CR19" s="91">
        <v>86745</v>
      </c>
      <c r="CS19" s="91">
        <v>86661</v>
      </c>
      <c r="CT19" s="91">
        <v>87284</v>
      </c>
      <c r="CU19" s="92">
        <v>87629</v>
      </c>
    </row>
    <row r="20" spans="1:99" x14ac:dyDescent="0.25">
      <c r="A20" s="3"/>
      <c r="B20" s="74"/>
      <c r="C20" s="75" t="s">
        <v>109</v>
      </c>
      <c r="D20" s="78">
        <v>17656</v>
      </c>
      <c r="E20" s="78">
        <v>20152</v>
      </c>
      <c r="F20" s="78">
        <v>21679</v>
      </c>
      <c r="G20" s="76">
        <v>21831</v>
      </c>
      <c r="H20" s="77">
        <v>21810</v>
      </c>
      <c r="I20" s="77">
        <v>22043</v>
      </c>
      <c r="J20" s="77">
        <v>22400</v>
      </c>
      <c r="K20" s="77">
        <v>22694</v>
      </c>
      <c r="L20" s="77">
        <v>22854</v>
      </c>
      <c r="M20" s="77">
        <v>23086</v>
      </c>
      <c r="N20" s="77">
        <v>23232</v>
      </c>
      <c r="O20" s="77">
        <v>23298</v>
      </c>
      <c r="P20" s="77">
        <v>23507</v>
      </c>
      <c r="Q20" s="77">
        <v>23661</v>
      </c>
      <c r="R20" s="78">
        <v>23580</v>
      </c>
      <c r="S20" s="77">
        <v>23495</v>
      </c>
      <c r="T20" s="77">
        <v>23517</v>
      </c>
      <c r="U20" s="77">
        <v>23782</v>
      </c>
      <c r="V20" s="77">
        <v>24104</v>
      </c>
      <c r="W20" s="77">
        <v>24391</v>
      </c>
      <c r="X20" s="77">
        <v>24441</v>
      </c>
      <c r="Y20" s="77">
        <v>24579</v>
      </c>
      <c r="Z20" s="77">
        <v>24750</v>
      </c>
      <c r="AA20" s="77">
        <v>24910</v>
      </c>
      <c r="AB20" s="77">
        <v>25096</v>
      </c>
      <c r="AC20" s="77">
        <v>25359</v>
      </c>
      <c r="AD20" s="78">
        <v>25461</v>
      </c>
      <c r="AE20" s="77">
        <v>25423</v>
      </c>
      <c r="AF20" s="77">
        <v>25426</v>
      </c>
      <c r="AG20" s="156">
        <v>25091</v>
      </c>
      <c r="AH20" s="77">
        <v>25727</v>
      </c>
      <c r="AI20" s="77">
        <v>25951</v>
      </c>
      <c r="AJ20" s="77">
        <v>25897</v>
      </c>
      <c r="AK20" s="77">
        <v>26173</v>
      </c>
      <c r="AL20" s="77">
        <v>26593</v>
      </c>
      <c r="AM20" s="77">
        <v>26518</v>
      </c>
      <c r="AN20" s="77">
        <v>26779</v>
      </c>
      <c r="AO20" s="77">
        <v>26950</v>
      </c>
      <c r="AP20" s="78">
        <v>26924</v>
      </c>
      <c r="AQ20" s="76">
        <v>26976</v>
      </c>
      <c r="AR20" s="77">
        <v>26931</v>
      </c>
      <c r="AS20" s="77">
        <v>28207</v>
      </c>
      <c r="AT20" s="77">
        <v>28434</v>
      </c>
      <c r="AU20" s="77">
        <v>28680</v>
      </c>
      <c r="AV20" s="77">
        <v>28753</v>
      </c>
      <c r="AW20" s="77">
        <v>29111</v>
      </c>
      <c r="AX20" s="77">
        <v>29410</v>
      </c>
      <c r="AY20" s="77">
        <v>29608</v>
      </c>
      <c r="AZ20" s="77">
        <v>30167</v>
      </c>
      <c r="BA20" s="77">
        <v>30455</v>
      </c>
      <c r="BB20" s="78">
        <v>30381</v>
      </c>
      <c r="BC20" s="76">
        <v>30555</v>
      </c>
      <c r="BD20" s="77">
        <v>30130</v>
      </c>
      <c r="BE20" s="77">
        <v>31235</v>
      </c>
      <c r="BF20" s="77">
        <v>31609</v>
      </c>
      <c r="BG20" s="77">
        <v>31653</v>
      </c>
      <c r="BH20" s="77">
        <v>32690</v>
      </c>
      <c r="BI20" s="77">
        <v>32868</v>
      </c>
      <c r="BJ20" s="77">
        <v>33069</v>
      </c>
      <c r="BK20" s="77">
        <v>33236</v>
      </c>
      <c r="BL20" s="77">
        <v>33534</v>
      </c>
      <c r="BM20" s="77">
        <v>33807</v>
      </c>
      <c r="BN20" s="78">
        <v>33774</v>
      </c>
      <c r="BO20" s="76">
        <v>33724</v>
      </c>
      <c r="BP20" s="77">
        <v>33623</v>
      </c>
      <c r="BQ20" s="77">
        <v>34098</v>
      </c>
      <c r="BR20" s="77">
        <v>34466</v>
      </c>
      <c r="BS20" s="77">
        <v>34712</v>
      </c>
      <c r="BT20" s="77">
        <v>34802</v>
      </c>
      <c r="BU20" s="77">
        <v>35041</v>
      </c>
      <c r="BV20" s="77">
        <v>34814</v>
      </c>
      <c r="BW20" s="77">
        <v>34824</v>
      </c>
      <c r="BX20" s="77">
        <v>35059</v>
      </c>
      <c r="BY20" s="77">
        <v>35111</v>
      </c>
      <c r="BZ20" s="78">
        <v>34953</v>
      </c>
      <c r="CA20" s="77">
        <v>33804</v>
      </c>
      <c r="CB20" s="77">
        <v>33913</v>
      </c>
      <c r="CC20" s="77">
        <v>34060</v>
      </c>
      <c r="CD20" s="77">
        <v>35414</v>
      </c>
      <c r="CE20" s="77">
        <v>35783</v>
      </c>
      <c r="CF20" s="77">
        <v>35948</v>
      </c>
      <c r="CG20" s="77">
        <v>36122</v>
      </c>
      <c r="CH20" s="77">
        <v>36070</v>
      </c>
      <c r="CI20" s="77">
        <v>36181</v>
      </c>
      <c r="CJ20" s="77">
        <v>36243</v>
      </c>
      <c r="CK20" s="77">
        <v>36208</v>
      </c>
      <c r="CL20" s="78">
        <v>36078</v>
      </c>
      <c r="CM20" s="77">
        <v>35974</v>
      </c>
      <c r="CN20" s="77">
        <v>36082</v>
      </c>
      <c r="CO20" s="77">
        <v>36475</v>
      </c>
      <c r="CP20" s="77">
        <v>36801</v>
      </c>
      <c r="CQ20" s="77">
        <v>36904</v>
      </c>
      <c r="CR20" s="77">
        <v>36847</v>
      </c>
      <c r="CS20" s="77">
        <v>36936</v>
      </c>
      <c r="CT20" s="77">
        <v>37236</v>
      </c>
      <c r="CU20" s="78">
        <v>37417</v>
      </c>
    </row>
    <row r="21" spans="1:99" x14ac:dyDescent="0.25">
      <c r="A21" s="3"/>
      <c r="B21" s="74"/>
      <c r="C21" s="75" t="s">
        <v>110</v>
      </c>
      <c r="D21" s="78">
        <v>258</v>
      </c>
      <c r="E21" s="78">
        <v>313</v>
      </c>
      <c r="F21" s="78">
        <v>317</v>
      </c>
      <c r="G21" s="76">
        <v>307</v>
      </c>
      <c r="H21" s="77">
        <v>291</v>
      </c>
      <c r="I21" s="77">
        <v>277</v>
      </c>
      <c r="J21" s="77">
        <v>274</v>
      </c>
      <c r="K21" s="77">
        <v>283</v>
      </c>
      <c r="L21" s="77">
        <v>293</v>
      </c>
      <c r="M21" s="77">
        <v>298</v>
      </c>
      <c r="N21" s="77">
        <v>298</v>
      </c>
      <c r="O21" s="77">
        <v>295</v>
      </c>
      <c r="P21" s="77">
        <v>297</v>
      </c>
      <c r="Q21" s="77">
        <v>299</v>
      </c>
      <c r="R21" s="78">
        <v>295</v>
      </c>
      <c r="S21" s="77">
        <v>290</v>
      </c>
      <c r="T21" s="77">
        <v>289</v>
      </c>
      <c r="U21" s="77">
        <v>284</v>
      </c>
      <c r="V21" s="77">
        <v>277</v>
      </c>
      <c r="W21" s="77">
        <v>277</v>
      </c>
      <c r="X21" s="77">
        <v>270</v>
      </c>
      <c r="Y21" s="77">
        <v>267</v>
      </c>
      <c r="Z21" s="77">
        <v>266</v>
      </c>
      <c r="AA21" s="77">
        <v>261</v>
      </c>
      <c r="AB21" s="77">
        <v>259</v>
      </c>
      <c r="AC21" s="77">
        <v>254</v>
      </c>
      <c r="AD21" s="78">
        <v>253</v>
      </c>
      <c r="AE21" s="77">
        <v>255</v>
      </c>
      <c r="AF21" s="77">
        <v>254</v>
      </c>
      <c r="AG21" s="156">
        <v>219</v>
      </c>
      <c r="AH21" s="77">
        <v>219</v>
      </c>
      <c r="AI21" s="77">
        <v>219</v>
      </c>
      <c r="AJ21" s="77">
        <v>220</v>
      </c>
      <c r="AK21" s="77">
        <v>221</v>
      </c>
      <c r="AL21" s="77">
        <v>222</v>
      </c>
      <c r="AM21" s="77">
        <v>222</v>
      </c>
      <c r="AN21" s="77">
        <v>222</v>
      </c>
      <c r="AO21" s="77">
        <v>222</v>
      </c>
      <c r="AP21" s="78">
        <v>222</v>
      </c>
      <c r="AQ21" s="76">
        <v>222</v>
      </c>
      <c r="AR21" s="77">
        <v>222</v>
      </c>
      <c r="AS21" s="77">
        <v>245</v>
      </c>
      <c r="AT21" s="77">
        <v>240</v>
      </c>
      <c r="AU21" s="77">
        <v>240</v>
      </c>
      <c r="AV21" s="77">
        <v>242</v>
      </c>
      <c r="AW21" s="77">
        <v>244</v>
      </c>
      <c r="AX21" s="77">
        <v>245</v>
      </c>
      <c r="AY21" s="77">
        <v>244</v>
      </c>
      <c r="AZ21" s="77">
        <v>250</v>
      </c>
      <c r="BA21" s="77">
        <v>264</v>
      </c>
      <c r="BB21" s="78">
        <v>270</v>
      </c>
      <c r="BC21" s="76">
        <v>274</v>
      </c>
      <c r="BD21" s="77">
        <v>267</v>
      </c>
      <c r="BE21" s="77">
        <v>286</v>
      </c>
      <c r="BF21" s="77">
        <v>287</v>
      </c>
      <c r="BG21" s="77">
        <v>243</v>
      </c>
      <c r="BH21" s="77">
        <v>194</v>
      </c>
      <c r="BI21" s="77">
        <v>295</v>
      </c>
      <c r="BJ21" s="77">
        <v>299</v>
      </c>
      <c r="BK21" s="77">
        <v>302</v>
      </c>
      <c r="BL21" s="77">
        <v>304</v>
      </c>
      <c r="BM21" s="77">
        <v>305</v>
      </c>
      <c r="BN21" s="78">
        <v>305</v>
      </c>
      <c r="BO21" s="76">
        <v>306</v>
      </c>
      <c r="BP21" s="77">
        <v>299</v>
      </c>
      <c r="BQ21" s="77">
        <v>301</v>
      </c>
      <c r="BR21" s="77">
        <v>302</v>
      </c>
      <c r="BS21" s="77">
        <v>301</v>
      </c>
      <c r="BT21" s="77">
        <v>300</v>
      </c>
      <c r="BU21" s="77">
        <v>306</v>
      </c>
      <c r="BV21" s="77">
        <v>311</v>
      </c>
      <c r="BW21" s="77">
        <v>326</v>
      </c>
      <c r="BX21" s="77">
        <v>332</v>
      </c>
      <c r="BY21" s="77">
        <v>332</v>
      </c>
      <c r="BZ21" s="78">
        <v>332</v>
      </c>
      <c r="CA21" s="77">
        <v>346</v>
      </c>
      <c r="CB21" s="77">
        <v>339</v>
      </c>
      <c r="CC21" s="77">
        <v>342</v>
      </c>
      <c r="CD21" s="77">
        <v>349</v>
      </c>
      <c r="CE21" s="77">
        <v>350</v>
      </c>
      <c r="CF21" s="77">
        <v>351</v>
      </c>
      <c r="CG21" s="77">
        <v>344</v>
      </c>
      <c r="CH21" s="77">
        <v>342</v>
      </c>
      <c r="CI21" s="77">
        <v>341</v>
      </c>
      <c r="CJ21" s="77">
        <v>339</v>
      </c>
      <c r="CK21" s="77">
        <v>338</v>
      </c>
      <c r="CL21" s="78">
        <v>337</v>
      </c>
      <c r="CM21" s="77">
        <v>338</v>
      </c>
      <c r="CN21" s="77">
        <v>338</v>
      </c>
      <c r="CO21" s="77">
        <v>339</v>
      </c>
      <c r="CP21" s="77">
        <v>336</v>
      </c>
      <c r="CQ21" s="77">
        <v>336</v>
      </c>
      <c r="CR21" s="77">
        <v>335</v>
      </c>
      <c r="CS21" s="77">
        <v>335</v>
      </c>
      <c r="CT21" s="77">
        <v>335</v>
      </c>
      <c r="CU21" s="78">
        <v>335</v>
      </c>
    </row>
    <row r="22" spans="1:99" x14ac:dyDescent="0.25">
      <c r="A22" s="3"/>
      <c r="B22" s="74"/>
      <c r="C22" s="75" t="s">
        <v>111</v>
      </c>
      <c r="D22" s="78">
        <v>541</v>
      </c>
      <c r="E22" s="78">
        <v>744</v>
      </c>
      <c r="F22" s="78">
        <v>899</v>
      </c>
      <c r="G22" s="76">
        <v>891</v>
      </c>
      <c r="H22" s="77">
        <v>882</v>
      </c>
      <c r="I22" s="77">
        <v>877</v>
      </c>
      <c r="J22" s="77">
        <v>868</v>
      </c>
      <c r="K22" s="77">
        <v>864</v>
      </c>
      <c r="L22" s="77">
        <v>866</v>
      </c>
      <c r="M22" s="77">
        <v>868</v>
      </c>
      <c r="N22" s="77">
        <v>877</v>
      </c>
      <c r="O22" s="77">
        <v>878</v>
      </c>
      <c r="P22" s="77">
        <v>869</v>
      </c>
      <c r="Q22" s="77">
        <v>870</v>
      </c>
      <c r="R22" s="78">
        <v>860</v>
      </c>
      <c r="S22" s="77">
        <v>865</v>
      </c>
      <c r="T22" s="77">
        <v>891</v>
      </c>
      <c r="U22" s="77">
        <v>899</v>
      </c>
      <c r="V22" s="77">
        <v>908</v>
      </c>
      <c r="W22" s="77">
        <v>909</v>
      </c>
      <c r="X22" s="77">
        <v>927</v>
      </c>
      <c r="Y22" s="77">
        <v>933</v>
      </c>
      <c r="Z22" s="77">
        <v>943</v>
      </c>
      <c r="AA22" s="77">
        <v>954</v>
      </c>
      <c r="AB22" s="77">
        <v>960</v>
      </c>
      <c r="AC22" s="77">
        <v>975</v>
      </c>
      <c r="AD22" s="78">
        <v>954</v>
      </c>
      <c r="AE22" s="77">
        <v>945</v>
      </c>
      <c r="AF22" s="77">
        <v>945</v>
      </c>
      <c r="AG22" s="156">
        <v>951</v>
      </c>
      <c r="AH22" s="77">
        <v>953</v>
      </c>
      <c r="AI22" s="77">
        <v>961</v>
      </c>
      <c r="AJ22" s="77">
        <v>969</v>
      </c>
      <c r="AK22" s="77">
        <v>978</v>
      </c>
      <c r="AL22" s="77">
        <v>987</v>
      </c>
      <c r="AM22" s="77">
        <v>990</v>
      </c>
      <c r="AN22" s="77">
        <v>998</v>
      </c>
      <c r="AO22" s="77">
        <v>1000</v>
      </c>
      <c r="AP22" s="78">
        <v>999</v>
      </c>
      <c r="AQ22" s="76">
        <v>996</v>
      </c>
      <c r="AR22" s="77">
        <v>994</v>
      </c>
      <c r="AS22" s="77">
        <v>1114</v>
      </c>
      <c r="AT22" s="77">
        <v>1080</v>
      </c>
      <c r="AU22" s="77">
        <v>1088</v>
      </c>
      <c r="AV22" s="77">
        <v>1132</v>
      </c>
      <c r="AW22" s="77">
        <v>1142</v>
      </c>
      <c r="AX22" s="77">
        <v>1144</v>
      </c>
      <c r="AY22" s="77">
        <v>1107</v>
      </c>
      <c r="AZ22" s="77">
        <v>1126</v>
      </c>
      <c r="BA22" s="77">
        <v>1125</v>
      </c>
      <c r="BB22" s="78">
        <v>1123</v>
      </c>
      <c r="BC22" s="76">
        <v>1120</v>
      </c>
      <c r="BD22" s="77">
        <v>1094</v>
      </c>
      <c r="BE22" s="77">
        <v>1147</v>
      </c>
      <c r="BF22" s="77">
        <v>1137</v>
      </c>
      <c r="BG22" s="77">
        <v>1139</v>
      </c>
      <c r="BH22" s="77">
        <v>1153</v>
      </c>
      <c r="BI22" s="77">
        <v>1146</v>
      </c>
      <c r="BJ22" s="77">
        <v>1154</v>
      </c>
      <c r="BK22" s="77">
        <v>1154</v>
      </c>
      <c r="BL22" s="77">
        <v>1166</v>
      </c>
      <c r="BM22" s="77">
        <v>1162</v>
      </c>
      <c r="BN22" s="78">
        <v>1157</v>
      </c>
      <c r="BO22" s="76">
        <v>1143</v>
      </c>
      <c r="BP22" s="77">
        <v>1137</v>
      </c>
      <c r="BQ22" s="77">
        <v>1153</v>
      </c>
      <c r="BR22" s="77">
        <v>1141</v>
      </c>
      <c r="BS22" s="77">
        <v>1135</v>
      </c>
      <c r="BT22" s="77">
        <v>1119</v>
      </c>
      <c r="BU22" s="77">
        <v>1148</v>
      </c>
      <c r="BV22" s="77">
        <v>1135</v>
      </c>
      <c r="BW22" s="77">
        <v>1140</v>
      </c>
      <c r="BX22" s="77">
        <v>1161</v>
      </c>
      <c r="BY22" s="77">
        <v>1163</v>
      </c>
      <c r="BZ22" s="78">
        <v>1163</v>
      </c>
      <c r="CA22" s="77">
        <v>1005</v>
      </c>
      <c r="CB22" s="77">
        <v>993</v>
      </c>
      <c r="CC22" s="77">
        <v>1002</v>
      </c>
      <c r="CD22" s="77">
        <v>1192</v>
      </c>
      <c r="CE22" s="77">
        <v>1208</v>
      </c>
      <c r="CF22" s="77">
        <v>1243</v>
      </c>
      <c r="CG22" s="77">
        <v>1240</v>
      </c>
      <c r="CH22" s="77">
        <v>1245</v>
      </c>
      <c r="CI22" s="77">
        <v>1235</v>
      </c>
      <c r="CJ22" s="77">
        <v>1225</v>
      </c>
      <c r="CK22" s="77">
        <v>1228</v>
      </c>
      <c r="CL22" s="78">
        <v>1230</v>
      </c>
      <c r="CM22" s="77">
        <v>1218</v>
      </c>
      <c r="CN22" s="77">
        <v>1223</v>
      </c>
      <c r="CO22" s="77">
        <v>1230</v>
      </c>
      <c r="CP22" s="77">
        <v>1243</v>
      </c>
      <c r="CQ22" s="77">
        <v>1252</v>
      </c>
      <c r="CR22" s="77">
        <v>1232</v>
      </c>
      <c r="CS22" s="77">
        <v>1237</v>
      </c>
      <c r="CT22" s="77">
        <v>1238</v>
      </c>
      <c r="CU22" s="78">
        <v>1241</v>
      </c>
    </row>
    <row r="23" spans="1:99" x14ac:dyDescent="0.25">
      <c r="A23" s="3"/>
      <c r="B23" s="74"/>
      <c r="C23" s="75" t="s">
        <v>112</v>
      </c>
      <c r="D23" s="78">
        <v>1</v>
      </c>
      <c r="E23" s="78">
        <v>1</v>
      </c>
      <c r="F23" s="78">
        <v>3</v>
      </c>
      <c r="G23" s="76">
        <v>3</v>
      </c>
      <c r="H23" s="77">
        <v>2</v>
      </c>
      <c r="I23" s="77">
        <v>2</v>
      </c>
      <c r="J23" s="77">
        <v>2</v>
      </c>
      <c r="K23" s="77">
        <v>2</v>
      </c>
      <c r="L23" s="77">
        <v>2</v>
      </c>
      <c r="M23" s="77">
        <v>1</v>
      </c>
      <c r="N23" s="77">
        <v>1</v>
      </c>
      <c r="O23" s="77">
        <v>1</v>
      </c>
      <c r="P23" s="77"/>
      <c r="Q23" s="77"/>
      <c r="R23" s="78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8"/>
      <c r="AE23" s="77"/>
      <c r="AF23" s="77"/>
      <c r="AG23" s="156"/>
      <c r="AH23" s="77"/>
      <c r="AI23" s="77"/>
      <c r="AJ23" s="77"/>
      <c r="AK23" s="77"/>
      <c r="AL23" s="77"/>
      <c r="AM23" s="77"/>
      <c r="AN23" s="77"/>
      <c r="AO23" s="77"/>
      <c r="AP23" s="78"/>
      <c r="AQ23" s="76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8"/>
      <c r="BC23" s="76"/>
      <c r="BD23" s="77"/>
      <c r="BE23" s="77"/>
      <c r="BF23" s="77"/>
      <c r="BG23" s="77"/>
      <c r="BH23" s="77"/>
      <c r="BI23" s="77"/>
      <c r="BJ23" s="77"/>
      <c r="BK23" s="77">
        <v>1</v>
      </c>
      <c r="BL23" s="77">
        <v>1</v>
      </c>
      <c r="BM23" s="77">
        <v>1</v>
      </c>
      <c r="BN23" s="78">
        <v>1</v>
      </c>
      <c r="BO23" s="76">
        <v>1</v>
      </c>
      <c r="BP23" s="77">
        <v>1</v>
      </c>
      <c r="BQ23" s="77"/>
      <c r="BR23" s="77"/>
      <c r="BS23" s="77"/>
      <c r="BT23" s="77"/>
      <c r="BU23" s="77"/>
      <c r="BV23" s="77"/>
      <c r="BW23" s="77"/>
      <c r="BX23" s="77"/>
      <c r="BY23" s="77"/>
      <c r="BZ23" s="78"/>
      <c r="CA23" s="77"/>
      <c r="CB23" s="77"/>
      <c r="CC23" s="77"/>
      <c r="CD23" s="77"/>
      <c r="CE23" s="77"/>
      <c r="CF23" s="77"/>
      <c r="CG23" s="77"/>
      <c r="CH23" s="77">
        <v>1</v>
      </c>
      <c r="CI23" s="77">
        <v>1</v>
      </c>
      <c r="CJ23" s="77">
        <v>1</v>
      </c>
      <c r="CK23" s="77">
        <v>1</v>
      </c>
      <c r="CL23" s="78">
        <v>1</v>
      </c>
      <c r="CM23" s="77">
        <v>1</v>
      </c>
      <c r="CN23" s="77">
        <v>1</v>
      </c>
      <c r="CO23" s="77">
        <v>1</v>
      </c>
      <c r="CP23" s="77">
        <v>1</v>
      </c>
      <c r="CQ23" s="77">
        <v>1</v>
      </c>
      <c r="CR23" s="77">
        <v>1</v>
      </c>
      <c r="CS23" s="77">
        <v>1</v>
      </c>
      <c r="CT23" s="77">
        <v>1</v>
      </c>
      <c r="CU23" s="78">
        <v>1</v>
      </c>
    </row>
    <row r="24" spans="1:99" x14ac:dyDescent="0.25">
      <c r="A24" s="3"/>
      <c r="B24" s="74"/>
      <c r="C24" s="75" t="s">
        <v>113</v>
      </c>
      <c r="D24" s="78">
        <v>26</v>
      </c>
      <c r="E24" s="78">
        <v>16</v>
      </c>
      <c r="F24" s="78">
        <v>9</v>
      </c>
      <c r="G24" s="76">
        <v>9</v>
      </c>
      <c r="H24" s="77">
        <v>9</v>
      </c>
      <c r="I24" s="77">
        <v>9</v>
      </c>
      <c r="J24" s="77">
        <v>11</v>
      </c>
      <c r="K24" s="77">
        <v>11</v>
      </c>
      <c r="L24" s="77">
        <v>10</v>
      </c>
      <c r="M24" s="77">
        <v>9</v>
      </c>
      <c r="N24" s="77">
        <v>10</v>
      </c>
      <c r="O24" s="77">
        <v>10</v>
      </c>
      <c r="P24" s="77">
        <v>9</v>
      </c>
      <c r="Q24" s="77">
        <v>9</v>
      </c>
      <c r="R24" s="78">
        <v>8</v>
      </c>
      <c r="S24" s="77">
        <v>8</v>
      </c>
      <c r="T24" s="77">
        <v>8</v>
      </c>
      <c r="U24" s="77">
        <v>8</v>
      </c>
      <c r="V24" s="77">
        <v>8</v>
      </c>
      <c r="W24" s="77">
        <v>8</v>
      </c>
      <c r="X24" s="77">
        <v>8</v>
      </c>
      <c r="Y24" s="77">
        <v>8</v>
      </c>
      <c r="Z24" s="77">
        <v>8</v>
      </c>
      <c r="AA24" s="77">
        <v>9</v>
      </c>
      <c r="AB24" s="77">
        <v>9</v>
      </c>
      <c r="AC24" s="77">
        <v>9</v>
      </c>
      <c r="AD24" s="78">
        <v>9</v>
      </c>
      <c r="AE24" s="77">
        <v>12</v>
      </c>
      <c r="AF24" s="77">
        <v>12</v>
      </c>
      <c r="AG24" s="156">
        <v>12</v>
      </c>
      <c r="AH24" s="77">
        <v>12</v>
      </c>
      <c r="AI24" s="77">
        <v>12</v>
      </c>
      <c r="AJ24" s="77">
        <v>12</v>
      </c>
      <c r="AK24" s="77">
        <v>12</v>
      </c>
      <c r="AL24" s="77">
        <v>12</v>
      </c>
      <c r="AM24" s="77">
        <v>12</v>
      </c>
      <c r="AN24" s="77">
        <v>12</v>
      </c>
      <c r="AO24" s="77">
        <v>13</v>
      </c>
      <c r="AP24" s="78">
        <v>13</v>
      </c>
      <c r="AQ24" s="76">
        <v>13</v>
      </c>
      <c r="AR24" s="77">
        <v>13</v>
      </c>
      <c r="AS24" s="77">
        <v>156</v>
      </c>
      <c r="AT24" s="77">
        <v>157</v>
      </c>
      <c r="AU24" s="77">
        <v>157</v>
      </c>
      <c r="AV24" s="77">
        <v>161</v>
      </c>
      <c r="AW24" s="77">
        <v>159</v>
      </c>
      <c r="AX24" s="77">
        <v>161</v>
      </c>
      <c r="AY24" s="77">
        <v>163</v>
      </c>
      <c r="AZ24" s="77">
        <v>162</v>
      </c>
      <c r="BA24" s="77">
        <v>158</v>
      </c>
      <c r="BB24" s="78">
        <v>162</v>
      </c>
      <c r="BC24" s="76">
        <v>163</v>
      </c>
      <c r="BD24" s="77">
        <v>170</v>
      </c>
      <c r="BE24" s="77">
        <v>165</v>
      </c>
      <c r="BF24" s="77">
        <v>168</v>
      </c>
      <c r="BG24" s="77">
        <v>171</v>
      </c>
      <c r="BH24" s="77">
        <v>171</v>
      </c>
      <c r="BI24" s="77">
        <v>172</v>
      </c>
      <c r="BJ24" s="77">
        <v>171</v>
      </c>
      <c r="BK24" s="77">
        <v>171</v>
      </c>
      <c r="BL24" s="77">
        <v>173</v>
      </c>
      <c r="BM24" s="77">
        <v>178</v>
      </c>
      <c r="BN24" s="78">
        <v>178</v>
      </c>
      <c r="BO24" s="76">
        <v>179</v>
      </c>
      <c r="BP24" s="77">
        <v>177</v>
      </c>
      <c r="BQ24" s="77">
        <v>177</v>
      </c>
      <c r="BR24" s="77">
        <v>178</v>
      </c>
      <c r="BS24" s="77">
        <v>180</v>
      </c>
      <c r="BT24" s="77">
        <v>182</v>
      </c>
      <c r="BU24" s="77">
        <v>184</v>
      </c>
      <c r="BV24" s="77">
        <v>185</v>
      </c>
      <c r="BW24" s="77">
        <v>184</v>
      </c>
      <c r="BX24" s="77">
        <v>181</v>
      </c>
      <c r="BY24" s="77">
        <v>181</v>
      </c>
      <c r="BZ24" s="78">
        <v>183</v>
      </c>
      <c r="CA24" s="77">
        <v>183</v>
      </c>
      <c r="CB24" s="77">
        <v>186</v>
      </c>
      <c r="CC24" s="77">
        <v>188</v>
      </c>
      <c r="CD24" s="77">
        <v>189</v>
      </c>
      <c r="CE24" s="77">
        <v>189</v>
      </c>
      <c r="CF24" s="77">
        <v>192</v>
      </c>
      <c r="CG24" s="77">
        <v>191</v>
      </c>
      <c r="CH24" s="77">
        <v>190</v>
      </c>
      <c r="CI24" s="77">
        <v>188</v>
      </c>
      <c r="CJ24" s="77">
        <v>189</v>
      </c>
      <c r="CK24" s="77">
        <v>189</v>
      </c>
      <c r="CL24" s="78">
        <v>188</v>
      </c>
      <c r="CM24" s="77">
        <v>192</v>
      </c>
      <c r="CN24" s="77">
        <v>193</v>
      </c>
      <c r="CO24" s="77">
        <v>195</v>
      </c>
      <c r="CP24" s="77">
        <v>192</v>
      </c>
      <c r="CQ24" s="77">
        <v>209</v>
      </c>
      <c r="CR24" s="77">
        <v>200</v>
      </c>
      <c r="CS24" s="77">
        <v>201</v>
      </c>
      <c r="CT24" s="77">
        <v>204</v>
      </c>
      <c r="CU24" s="78">
        <v>204</v>
      </c>
    </row>
    <row r="25" spans="1:99" x14ac:dyDescent="0.25">
      <c r="A25" s="3"/>
      <c r="B25" s="74"/>
      <c r="C25" s="75" t="s">
        <v>114</v>
      </c>
      <c r="D25" s="78">
        <v>6</v>
      </c>
      <c r="E25" s="78">
        <v>7</v>
      </c>
      <c r="F25" s="78">
        <v>9</v>
      </c>
      <c r="G25" s="76">
        <v>9</v>
      </c>
      <c r="H25" s="77">
        <v>9</v>
      </c>
      <c r="I25" s="77">
        <v>9</v>
      </c>
      <c r="J25" s="77">
        <v>8</v>
      </c>
      <c r="K25" s="77">
        <v>6</v>
      </c>
      <c r="L25" s="77">
        <v>6</v>
      </c>
      <c r="M25" s="77">
        <v>5</v>
      </c>
      <c r="N25" s="77">
        <v>6</v>
      </c>
      <c r="O25" s="77">
        <v>7</v>
      </c>
      <c r="P25" s="77">
        <v>7</v>
      </c>
      <c r="Q25" s="77">
        <v>8</v>
      </c>
      <c r="R25" s="78">
        <v>7</v>
      </c>
      <c r="S25" s="77">
        <v>7</v>
      </c>
      <c r="T25" s="77">
        <v>8</v>
      </c>
      <c r="U25" s="77">
        <v>8</v>
      </c>
      <c r="V25" s="77">
        <v>8</v>
      </c>
      <c r="W25" s="77">
        <v>6</v>
      </c>
      <c r="X25" s="77">
        <v>5</v>
      </c>
      <c r="Y25" s="77">
        <v>6</v>
      </c>
      <c r="Z25" s="77">
        <v>5</v>
      </c>
      <c r="AA25" s="77">
        <v>5</v>
      </c>
      <c r="AB25" s="77">
        <v>6</v>
      </c>
      <c r="AC25" s="77">
        <v>6</v>
      </c>
      <c r="AD25" s="78">
        <v>6</v>
      </c>
      <c r="AE25" s="77">
        <v>8</v>
      </c>
      <c r="AF25" s="77">
        <v>8</v>
      </c>
      <c r="AG25" s="156">
        <v>8</v>
      </c>
      <c r="AH25" s="77">
        <v>8</v>
      </c>
      <c r="AI25" s="77">
        <v>8</v>
      </c>
      <c r="AJ25" s="77">
        <v>7</v>
      </c>
      <c r="AK25" s="77">
        <v>7</v>
      </c>
      <c r="AL25" s="77">
        <v>7</v>
      </c>
      <c r="AM25" s="77">
        <v>7</v>
      </c>
      <c r="AN25" s="77">
        <v>7</v>
      </c>
      <c r="AO25" s="77">
        <v>7</v>
      </c>
      <c r="AP25" s="78">
        <v>7</v>
      </c>
      <c r="AQ25" s="76">
        <v>7</v>
      </c>
      <c r="AR25" s="77">
        <v>7</v>
      </c>
      <c r="AS25" s="77">
        <v>12</v>
      </c>
      <c r="AT25" s="77">
        <v>11</v>
      </c>
      <c r="AU25" s="77">
        <v>11</v>
      </c>
      <c r="AV25" s="77">
        <v>12</v>
      </c>
      <c r="AW25" s="77">
        <v>12</v>
      </c>
      <c r="AX25" s="77">
        <v>12</v>
      </c>
      <c r="AY25" s="77">
        <v>12</v>
      </c>
      <c r="AZ25" s="77">
        <v>12</v>
      </c>
      <c r="BA25" s="77">
        <v>12</v>
      </c>
      <c r="BB25" s="78">
        <v>13</v>
      </c>
      <c r="BC25" s="76">
        <v>29</v>
      </c>
      <c r="BD25" s="77">
        <v>28</v>
      </c>
      <c r="BE25" s="77">
        <v>28</v>
      </c>
      <c r="BF25" s="77">
        <v>29</v>
      </c>
      <c r="BG25" s="77">
        <v>29</v>
      </c>
      <c r="BH25" s="77">
        <v>28</v>
      </c>
      <c r="BI25" s="77">
        <v>28</v>
      </c>
      <c r="BJ25" s="77">
        <v>29</v>
      </c>
      <c r="BK25" s="77">
        <v>29</v>
      </c>
      <c r="BL25" s="77">
        <v>30</v>
      </c>
      <c r="BM25" s="77">
        <v>30</v>
      </c>
      <c r="BN25" s="78">
        <v>31</v>
      </c>
      <c r="BO25" s="76">
        <v>31</v>
      </c>
      <c r="BP25" s="77">
        <v>32</v>
      </c>
      <c r="BQ25" s="77">
        <v>32</v>
      </c>
      <c r="BR25" s="77">
        <v>29</v>
      </c>
      <c r="BS25" s="77">
        <v>29</v>
      </c>
      <c r="BT25" s="77">
        <v>29</v>
      </c>
      <c r="BU25" s="77">
        <v>29</v>
      </c>
      <c r="BV25" s="77">
        <v>31</v>
      </c>
      <c r="BW25" s="77">
        <v>23</v>
      </c>
      <c r="BX25" s="77">
        <v>24</v>
      </c>
      <c r="BY25" s="77">
        <v>24</v>
      </c>
      <c r="BZ25" s="78">
        <v>24</v>
      </c>
      <c r="CA25" s="77">
        <v>24</v>
      </c>
      <c r="CB25" s="77">
        <v>26</v>
      </c>
      <c r="CC25" s="77">
        <v>27</v>
      </c>
      <c r="CD25" s="77">
        <v>28</v>
      </c>
      <c r="CE25" s="77">
        <v>28</v>
      </c>
      <c r="CF25" s="77">
        <v>28</v>
      </c>
      <c r="CG25" s="77">
        <v>27</v>
      </c>
      <c r="CH25" s="77">
        <v>26</v>
      </c>
      <c r="CI25" s="77">
        <v>26</v>
      </c>
      <c r="CJ25" s="77">
        <v>26</v>
      </c>
      <c r="CK25" s="77">
        <v>25</v>
      </c>
      <c r="CL25" s="78">
        <v>23</v>
      </c>
      <c r="CM25" s="77">
        <v>23</v>
      </c>
      <c r="CN25" s="77">
        <v>23</v>
      </c>
      <c r="CO25" s="77">
        <v>23</v>
      </c>
      <c r="CP25" s="77">
        <v>24</v>
      </c>
      <c r="CQ25" s="77">
        <v>24</v>
      </c>
      <c r="CR25" s="77">
        <v>24</v>
      </c>
      <c r="CS25" s="77">
        <v>24</v>
      </c>
      <c r="CT25" s="77">
        <v>26</v>
      </c>
      <c r="CU25" s="78">
        <v>26</v>
      </c>
    </row>
    <row r="26" spans="1:99" x14ac:dyDescent="0.25">
      <c r="A26" s="3"/>
      <c r="B26" s="74"/>
      <c r="C26" s="75" t="s">
        <v>115</v>
      </c>
      <c r="D26" s="78">
        <v>486</v>
      </c>
      <c r="E26" s="78">
        <v>583</v>
      </c>
      <c r="F26" s="78">
        <v>979</v>
      </c>
      <c r="G26" s="76">
        <v>991</v>
      </c>
      <c r="H26" s="77">
        <v>963</v>
      </c>
      <c r="I26" s="77">
        <v>948</v>
      </c>
      <c r="J26" s="77">
        <v>938</v>
      </c>
      <c r="K26" s="77">
        <v>949</v>
      </c>
      <c r="L26" s="77">
        <v>949</v>
      </c>
      <c r="M26" s="77">
        <v>959</v>
      </c>
      <c r="N26" s="77">
        <v>963</v>
      </c>
      <c r="O26" s="77">
        <v>960</v>
      </c>
      <c r="P26" s="77">
        <v>951</v>
      </c>
      <c r="Q26" s="77">
        <v>991</v>
      </c>
      <c r="R26" s="78">
        <v>1011</v>
      </c>
      <c r="S26" s="77">
        <v>1035</v>
      </c>
      <c r="T26" s="77">
        <v>1043</v>
      </c>
      <c r="U26" s="77">
        <v>931</v>
      </c>
      <c r="V26" s="77">
        <v>931</v>
      </c>
      <c r="W26" s="77">
        <v>943</v>
      </c>
      <c r="X26" s="77">
        <v>977</v>
      </c>
      <c r="Y26" s="77">
        <v>1006</v>
      </c>
      <c r="Z26" s="77">
        <v>979</v>
      </c>
      <c r="AA26" s="77">
        <v>995</v>
      </c>
      <c r="AB26" s="77">
        <v>1008</v>
      </c>
      <c r="AC26" s="77">
        <v>1007</v>
      </c>
      <c r="AD26" s="78">
        <v>1017</v>
      </c>
      <c r="AE26" s="77">
        <v>908</v>
      </c>
      <c r="AF26" s="77">
        <v>907</v>
      </c>
      <c r="AG26" s="156">
        <v>911</v>
      </c>
      <c r="AH26" s="77">
        <v>911</v>
      </c>
      <c r="AI26" s="77">
        <v>917</v>
      </c>
      <c r="AJ26" s="77">
        <v>924</v>
      </c>
      <c r="AK26" s="77">
        <v>934</v>
      </c>
      <c r="AL26" s="77">
        <v>942</v>
      </c>
      <c r="AM26" s="77">
        <v>944</v>
      </c>
      <c r="AN26" s="77">
        <v>951</v>
      </c>
      <c r="AO26" s="77">
        <v>955</v>
      </c>
      <c r="AP26" s="78">
        <v>953</v>
      </c>
      <c r="AQ26" s="76">
        <v>951</v>
      </c>
      <c r="AR26" s="77">
        <v>952</v>
      </c>
      <c r="AS26" s="77">
        <v>1045</v>
      </c>
      <c r="AT26" s="77">
        <v>1014</v>
      </c>
      <c r="AU26" s="77">
        <v>1021</v>
      </c>
      <c r="AV26" s="77">
        <v>1028</v>
      </c>
      <c r="AW26" s="77">
        <v>1038</v>
      </c>
      <c r="AX26" s="77">
        <v>1045</v>
      </c>
      <c r="AY26" s="77">
        <v>1044</v>
      </c>
      <c r="AZ26" s="77">
        <v>1062</v>
      </c>
      <c r="BA26" s="77">
        <v>1059</v>
      </c>
      <c r="BB26" s="78">
        <v>1057</v>
      </c>
      <c r="BC26" s="76">
        <v>1063</v>
      </c>
      <c r="BD26" s="77">
        <v>1043</v>
      </c>
      <c r="BE26" s="77">
        <v>1079</v>
      </c>
      <c r="BF26" s="77">
        <v>1087</v>
      </c>
      <c r="BG26" s="77">
        <v>1078</v>
      </c>
      <c r="BH26" s="77">
        <v>1097</v>
      </c>
      <c r="BI26" s="77">
        <v>1103</v>
      </c>
      <c r="BJ26" s="77">
        <v>1107</v>
      </c>
      <c r="BK26" s="77">
        <v>1121</v>
      </c>
      <c r="BL26" s="77">
        <v>1132</v>
      </c>
      <c r="BM26" s="77">
        <v>1122</v>
      </c>
      <c r="BN26" s="78">
        <v>1113</v>
      </c>
      <c r="BO26" s="76">
        <v>1120</v>
      </c>
      <c r="BP26" s="77">
        <v>1121</v>
      </c>
      <c r="BQ26" s="77">
        <v>1120</v>
      </c>
      <c r="BR26" s="77">
        <v>1102</v>
      </c>
      <c r="BS26" s="77">
        <v>1108</v>
      </c>
      <c r="BT26" s="77">
        <v>1095</v>
      </c>
      <c r="BU26" s="77">
        <v>1124</v>
      </c>
      <c r="BV26" s="77">
        <v>1156</v>
      </c>
      <c r="BW26" s="77">
        <v>1173</v>
      </c>
      <c r="BX26" s="77">
        <v>1207</v>
      </c>
      <c r="BY26" s="77">
        <v>1209</v>
      </c>
      <c r="BZ26" s="78">
        <v>1208</v>
      </c>
      <c r="CA26" s="77">
        <v>1118</v>
      </c>
      <c r="CB26" s="77">
        <v>1120</v>
      </c>
      <c r="CC26" s="77">
        <v>1136</v>
      </c>
      <c r="CD26" s="77">
        <v>1268</v>
      </c>
      <c r="CE26" s="77">
        <v>1266</v>
      </c>
      <c r="CF26" s="77">
        <v>1270</v>
      </c>
      <c r="CG26" s="77">
        <v>1271</v>
      </c>
      <c r="CH26" s="77">
        <v>1262</v>
      </c>
      <c r="CI26" s="77">
        <v>1253</v>
      </c>
      <c r="CJ26" s="77">
        <v>1251</v>
      </c>
      <c r="CK26" s="77">
        <v>1246</v>
      </c>
      <c r="CL26" s="78">
        <v>1252</v>
      </c>
      <c r="CM26" s="77">
        <v>1248</v>
      </c>
      <c r="CN26" s="77">
        <v>1260</v>
      </c>
      <c r="CO26" s="77">
        <v>1254</v>
      </c>
      <c r="CP26" s="77">
        <v>1268</v>
      </c>
      <c r="CQ26" s="77">
        <v>1288</v>
      </c>
      <c r="CR26" s="77">
        <v>1283</v>
      </c>
      <c r="CS26" s="77">
        <v>1295</v>
      </c>
      <c r="CT26" s="77">
        <v>1297</v>
      </c>
      <c r="CU26" s="78">
        <v>1306</v>
      </c>
    </row>
    <row r="27" spans="1:99" ht="13.8" thickBot="1" x14ac:dyDescent="0.3">
      <c r="A27" s="3"/>
      <c r="B27" s="93"/>
      <c r="C27" s="94" t="s">
        <v>116</v>
      </c>
      <c r="D27" s="97">
        <v>1633</v>
      </c>
      <c r="E27" s="97">
        <v>1758</v>
      </c>
      <c r="F27" s="97">
        <v>2058</v>
      </c>
      <c r="G27" s="95">
        <v>2076</v>
      </c>
      <c r="H27" s="96">
        <v>2087</v>
      </c>
      <c r="I27" s="96">
        <v>2070</v>
      </c>
      <c r="J27" s="96">
        <v>2049</v>
      </c>
      <c r="K27" s="96">
        <v>2070</v>
      </c>
      <c r="L27" s="96">
        <v>2084</v>
      </c>
      <c r="M27" s="96">
        <v>2087</v>
      </c>
      <c r="N27" s="96">
        <v>2102</v>
      </c>
      <c r="O27" s="96">
        <v>2094</v>
      </c>
      <c r="P27" s="96">
        <v>2094</v>
      </c>
      <c r="Q27" s="96">
        <v>2106</v>
      </c>
      <c r="R27" s="97">
        <v>2118</v>
      </c>
      <c r="S27" s="96">
        <v>2112</v>
      </c>
      <c r="T27" s="96">
        <v>2095</v>
      </c>
      <c r="U27" s="96">
        <v>2107</v>
      </c>
      <c r="V27" s="96">
        <v>2103</v>
      </c>
      <c r="W27" s="96">
        <v>2101</v>
      </c>
      <c r="X27" s="96">
        <v>2122</v>
      </c>
      <c r="Y27" s="96">
        <v>2138</v>
      </c>
      <c r="Z27" s="96">
        <v>2166</v>
      </c>
      <c r="AA27" s="96">
        <v>2177</v>
      </c>
      <c r="AB27" s="96">
        <v>2193</v>
      </c>
      <c r="AC27" s="96">
        <v>2213</v>
      </c>
      <c r="AD27" s="97">
        <v>2215</v>
      </c>
      <c r="AE27" s="96">
        <v>2068</v>
      </c>
      <c r="AF27" s="96">
        <v>2070</v>
      </c>
      <c r="AG27" s="161">
        <v>2083</v>
      </c>
      <c r="AH27" s="96">
        <v>2089</v>
      </c>
      <c r="AI27" s="96">
        <v>2104</v>
      </c>
      <c r="AJ27" s="96">
        <v>2123</v>
      </c>
      <c r="AK27" s="96">
        <v>2142</v>
      </c>
      <c r="AL27" s="96">
        <v>2159</v>
      </c>
      <c r="AM27" s="96">
        <v>2165</v>
      </c>
      <c r="AN27" s="96">
        <v>2181</v>
      </c>
      <c r="AO27" s="96">
        <v>2187</v>
      </c>
      <c r="AP27" s="97">
        <v>2186</v>
      </c>
      <c r="AQ27" s="95">
        <v>2183</v>
      </c>
      <c r="AR27" s="96">
        <v>2177</v>
      </c>
      <c r="AS27" s="96">
        <v>2438</v>
      </c>
      <c r="AT27" s="96">
        <v>2359</v>
      </c>
      <c r="AU27" s="96">
        <v>2374</v>
      </c>
      <c r="AV27" s="96">
        <v>2378</v>
      </c>
      <c r="AW27" s="96">
        <v>2403</v>
      </c>
      <c r="AX27" s="96">
        <v>2413</v>
      </c>
      <c r="AY27" s="96">
        <v>2425</v>
      </c>
      <c r="AZ27" s="96">
        <v>2451</v>
      </c>
      <c r="BA27" s="96">
        <v>2452</v>
      </c>
      <c r="BB27" s="97">
        <v>2434</v>
      </c>
      <c r="BC27" s="95">
        <v>2411</v>
      </c>
      <c r="BD27" s="96">
        <v>2375</v>
      </c>
      <c r="BE27" s="96">
        <v>2411</v>
      </c>
      <c r="BF27" s="96">
        <v>2419</v>
      </c>
      <c r="BG27" s="96">
        <v>2159</v>
      </c>
      <c r="BH27" s="96">
        <v>2195</v>
      </c>
      <c r="BI27" s="96">
        <v>2459</v>
      </c>
      <c r="BJ27" s="96">
        <v>2484</v>
      </c>
      <c r="BK27" s="96">
        <v>2491</v>
      </c>
      <c r="BL27" s="96">
        <v>2520</v>
      </c>
      <c r="BM27" s="96">
        <v>2480</v>
      </c>
      <c r="BN27" s="97">
        <v>2509</v>
      </c>
      <c r="BO27" s="95">
        <v>2504</v>
      </c>
      <c r="BP27" s="96">
        <v>2489</v>
      </c>
      <c r="BQ27" s="96">
        <v>2514</v>
      </c>
      <c r="BR27" s="96">
        <v>2484</v>
      </c>
      <c r="BS27" s="96">
        <v>2520</v>
      </c>
      <c r="BT27" s="96">
        <v>2484</v>
      </c>
      <c r="BU27" s="96">
        <v>2546</v>
      </c>
      <c r="BV27" s="96">
        <v>2551</v>
      </c>
      <c r="BW27" s="96">
        <v>2548</v>
      </c>
      <c r="BX27" s="96">
        <v>2631</v>
      </c>
      <c r="BY27" s="96">
        <v>2636</v>
      </c>
      <c r="BZ27" s="97">
        <v>2629</v>
      </c>
      <c r="CA27" s="96">
        <v>2667</v>
      </c>
      <c r="CB27" s="96">
        <v>2641</v>
      </c>
      <c r="CC27" s="96">
        <v>2646</v>
      </c>
      <c r="CD27" s="96">
        <v>2670</v>
      </c>
      <c r="CE27" s="96">
        <v>2693</v>
      </c>
      <c r="CF27" s="96">
        <v>2719</v>
      </c>
      <c r="CG27" s="96">
        <v>2722</v>
      </c>
      <c r="CH27" s="96">
        <v>2748</v>
      </c>
      <c r="CI27" s="96">
        <v>2760</v>
      </c>
      <c r="CJ27" s="96">
        <v>2759</v>
      </c>
      <c r="CK27" s="96">
        <v>2760</v>
      </c>
      <c r="CL27" s="97">
        <v>2752</v>
      </c>
      <c r="CM27" s="96">
        <v>2736</v>
      </c>
      <c r="CN27" s="96">
        <v>2753</v>
      </c>
      <c r="CO27" s="96">
        <v>2772</v>
      </c>
      <c r="CP27" s="96">
        <v>2762</v>
      </c>
      <c r="CQ27" s="96">
        <v>2785</v>
      </c>
      <c r="CR27" s="96">
        <v>2761</v>
      </c>
      <c r="CS27" s="96">
        <v>2759</v>
      </c>
      <c r="CT27" s="96">
        <v>2764</v>
      </c>
      <c r="CU27" s="97">
        <v>2779</v>
      </c>
    </row>
    <row r="28" spans="1:99" ht="13.8" thickBot="1" x14ac:dyDescent="0.3">
      <c r="A28" s="3"/>
      <c r="B28" s="84" t="s">
        <v>117</v>
      </c>
      <c r="C28" s="85"/>
      <c r="D28" s="88">
        <f t="shared" ref="D28:P28" si="19">SUM(D19:D27)</f>
        <v>63317</v>
      </c>
      <c r="E28" s="88">
        <f t="shared" si="19"/>
        <v>70838</v>
      </c>
      <c r="F28" s="88">
        <f t="shared" si="19"/>
        <v>77264</v>
      </c>
      <c r="G28" s="86">
        <f t="shared" si="19"/>
        <v>77709</v>
      </c>
      <c r="H28" s="87">
        <f t="shared" si="19"/>
        <v>77729</v>
      </c>
      <c r="I28" s="87">
        <f t="shared" si="19"/>
        <v>78309</v>
      </c>
      <c r="J28" s="87">
        <f t="shared" si="19"/>
        <v>78861</v>
      </c>
      <c r="K28" s="87">
        <f t="shared" si="19"/>
        <v>79427</v>
      </c>
      <c r="L28" s="87">
        <f t="shared" si="19"/>
        <v>79991</v>
      </c>
      <c r="M28" s="87">
        <f t="shared" si="19"/>
        <v>80344</v>
      </c>
      <c r="N28" s="87">
        <f t="shared" si="19"/>
        <v>81070</v>
      </c>
      <c r="O28" s="87">
        <f t="shared" si="19"/>
        <v>81737</v>
      </c>
      <c r="P28" s="87">
        <f t="shared" si="19"/>
        <v>82723</v>
      </c>
      <c r="Q28" s="87">
        <f t="shared" ref="Q28:X28" si="20">SUM(Q19:Q27)</f>
        <v>83327</v>
      </c>
      <c r="R28" s="88">
        <f t="shared" si="20"/>
        <v>84090</v>
      </c>
      <c r="S28" s="87">
        <f t="shared" si="20"/>
        <v>83751</v>
      </c>
      <c r="T28" s="87">
        <f t="shared" si="20"/>
        <v>84320</v>
      </c>
      <c r="U28" s="87">
        <f t="shared" si="20"/>
        <v>85844</v>
      </c>
      <c r="V28" s="87">
        <f t="shared" si="20"/>
        <v>87101</v>
      </c>
      <c r="W28" s="87">
        <f t="shared" si="20"/>
        <v>88006</v>
      </c>
      <c r="X28" s="87">
        <f t="shared" si="20"/>
        <v>88512</v>
      </c>
      <c r="Y28" s="87">
        <f t="shared" ref="Y28:AD28" si="21">SUM(Y19:Y27)</f>
        <v>88807</v>
      </c>
      <c r="Z28" s="87">
        <f t="shared" si="21"/>
        <v>89348</v>
      </c>
      <c r="AA28" s="87">
        <f t="shared" si="21"/>
        <v>89852</v>
      </c>
      <c r="AB28" s="87">
        <f t="shared" si="21"/>
        <v>90191</v>
      </c>
      <c r="AC28" s="87">
        <f t="shared" si="21"/>
        <v>90864</v>
      </c>
      <c r="AD28" s="88">
        <f t="shared" si="21"/>
        <v>91137</v>
      </c>
      <c r="AE28" s="87">
        <f t="shared" ref="AE28:AJ28" si="22">SUM(AE19:AE27)</f>
        <v>91658</v>
      </c>
      <c r="AF28" s="87">
        <f t="shared" si="22"/>
        <v>92248</v>
      </c>
      <c r="AG28" s="158">
        <f t="shared" si="22"/>
        <v>91199</v>
      </c>
      <c r="AH28" s="87">
        <f t="shared" si="22"/>
        <v>93727</v>
      </c>
      <c r="AI28" s="87">
        <f t="shared" si="22"/>
        <v>94868</v>
      </c>
      <c r="AJ28" s="87">
        <f t="shared" si="22"/>
        <v>94360</v>
      </c>
      <c r="AK28" s="87">
        <f t="shared" ref="AK28:AP28" si="23">SUM(AK19:AK27)</f>
        <v>95072</v>
      </c>
      <c r="AL28" s="87">
        <f t="shared" si="23"/>
        <v>96373</v>
      </c>
      <c r="AM28" s="87">
        <f t="shared" si="23"/>
        <v>96332</v>
      </c>
      <c r="AN28" s="87">
        <f t="shared" si="23"/>
        <v>97395</v>
      </c>
      <c r="AO28" s="87">
        <f t="shared" si="23"/>
        <v>97858</v>
      </c>
      <c r="AP28" s="88">
        <f t="shared" si="23"/>
        <v>97804</v>
      </c>
      <c r="AQ28" s="86">
        <f t="shared" ref="AQ28:AV28" si="24">SUM(AQ19:AQ27)</f>
        <v>97801</v>
      </c>
      <c r="AR28" s="87">
        <f t="shared" si="24"/>
        <v>97751</v>
      </c>
      <c r="AS28" s="87">
        <f t="shared" si="24"/>
        <v>99652</v>
      </c>
      <c r="AT28" s="87">
        <f t="shared" si="24"/>
        <v>99810</v>
      </c>
      <c r="AU28" s="87">
        <f t="shared" si="24"/>
        <v>100522</v>
      </c>
      <c r="AV28" s="87">
        <f t="shared" si="24"/>
        <v>101013</v>
      </c>
      <c r="AW28" s="87">
        <f t="shared" ref="AW28:BE28" si="25">SUM(AW19:AW27)</f>
        <v>101963</v>
      </c>
      <c r="AX28" s="87">
        <f t="shared" si="25"/>
        <v>102466</v>
      </c>
      <c r="AY28" s="87">
        <f t="shared" si="25"/>
        <v>102776</v>
      </c>
      <c r="AZ28" s="87">
        <f t="shared" si="25"/>
        <v>104123</v>
      </c>
      <c r="BA28" s="87">
        <f t="shared" si="25"/>
        <v>104516</v>
      </c>
      <c r="BB28" s="88">
        <f t="shared" si="25"/>
        <v>104007</v>
      </c>
      <c r="BC28" s="86">
        <f t="shared" si="25"/>
        <v>104232</v>
      </c>
      <c r="BD28" s="87">
        <f t="shared" si="25"/>
        <v>103398</v>
      </c>
      <c r="BE28" s="87">
        <f t="shared" si="25"/>
        <v>106137</v>
      </c>
      <c r="BF28" s="87">
        <f>SUM(BF19:BF27)</f>
        <v>106846</v>
      </c>
      <c r="BG28" s="87">
        <f>SUM(BG19:BG27)</f>
        <v>106473</v>
      </c>
      <c r="BH28" s="87">
        <f>SUM(BH19:BH27)</f>
        <v>107861</v>
      </c>
      <c r="BI28" s="87">
        <f t="shared" ref="BI28:BK28" si="26">SUM(BI19:BI27)</f>
        <v>111075</v>
      </c>
      <c r="BJ28" s="87">
        <f t="shared" si="26"/>
        <v>112063</v>
      </c>
      <c r="BK28" s="87">
        <f t="shared" si="26"/>
        <v>112550</v>
      </c>
      <c r="BL28" s="87">
        <f t="shared" ref="BL28:BO28" si="27">SUM(BL19:BL27)</f>
        <v>113542</v>
      </c>
      <c r="BM28" s="87">
        <f t="shared" si="27"/>
        <v>114206</v>
      </c>
      <c r="BN28" s="88">
        <f t="shared" si="27"/>
        <v>113380</v>
      </c>
      <c r="BO28" s="86">
        <f t="shared" si="27"/>
        <v>114792</v>
      </c>
      <c r="BP28" s="87">
        <f t="shared" ref="BP28:BR28" si="28">SUM(BP19:BP27)</f>
        <v>114969</v>
      </c>
      <c r="BQ28" s="87">
        <f t="shared" si="28"/>
        <v>116354</v>
      </c>
      <c r="BR28" s="87">
        <f t="shared" si="28"/>
        <v>117145</v>
      </c>
      <c r="BS28" s="87">
        <f t="shared" ref="BS28:BW28" si="29">SUM(BS19:BS27)</f>
        <v>117992</v>
      </c>
      <c r="BT28" s="87">
        <f t="shared" si="29"/>
        <v>118223</v>
      </c>
      <c r="BU28" s="87">
        <f t="shared" si="29"/>
        <v>119362</v>
      </c>
      <c r="BV28" s="87">
        <f t="shared" si="29"/>
        <v>119944</v>
      </c>
      <c r="BW28" s="87">
        <f t="shared" si="29"/>
        <v>120274</v>
      </c>
      <c r="BX28" s="87">
        <f t="shared" ref="BX28:BZ28" si="30">SUM(BX19:BX27)</f>
        <v>121215</v>
      </c>
      <c r="BY28" s="87">
        <f t="shared" si="30"/>
        <v>121667</v>
      </c>
      <c r="BZ28" s="88">
        <f t="shared" si="30"/>
        <v>121484</v>
      </c>
      <c r="CA28" s="87">
        <f t="shared" ref="CA28:CC28" si="31">SUM(CA19:CA27)</f>
        <v>120015</v>
      </c>
      <c r="CB28" s="87">
        <f t="shared" si="31"/>
        <v>120311</v>
      </c>
      <c r="CC28" s="87">
        <f t="shared" si="31"/>
        <v>120893</v>
      </c>
      <c r="CD28" s="87">
        <f t="shared" ref="CD28:CF28" si="32">SUM(CD19:CD27)</f>
        <v>123258</v>
      </c>
      <c r="CE28" s="87">
        <f t="shared" si="32"/>
        <v>124426</v>
      </c>
      <c r="CF28" s="87">
        <f t="shared" si="32"/>
        <v>125260</v>
      </c>
      <c r="CG28" s="87">
        <f t="shared" ref="CG28:CI28" si="33">SUM(CG19:CG27)</f>
        <v>126208</v>
      </c>
      <c r="CH28" s="87">
        <f t="shared" si="33"/>
        <v>126567</v>
      </c>
      <c r="CI28" s="87">
        <f t="shared" si="33"/>
        <v>126920</v>
      </c>
      <c r="CJ28" s="87">
        <f t="shared" ref="CJ28:CL28" si="34">SUM(CJ19:CJ27)</f>
        <v>127218</v>
      </c>
      <c r="CK28" s="87">
        <f t="shared" si="34"/>
        <v>127202</v>
      </c>
      <c r="CL28" s="88">
        <f t="shared" si="34"/>
        <v>127017</v>
      </c>
      <c r="CM28" s="87">
        <f t="shared" ref="CM28:CO28" si="35">SUM(CM19:CM27)</f>
        <v>126974</v>
      </c>
      <c r="CN28" s="87">
        <f t="shared" si="35"/>
        <v>127574</v>
      </c>
      <c r="CO28" s="87">
        <f t="shared" si="35"/>
        <v>128104</v>
      </c>
      <c r="CP28" s="87">
        <f t="shared" ref="CP28:CR28" si="36">SUM(CP19:CP27)</f>
        <v>129118</v>
      </c>
      <c r="CQ28" s="87">
        <f t="shared" si="36"/>
        <v>129588</v>
      </c>
      <c r="CR28" s="87">
        <f t="shared" si="36"/>
        <v>129428</v>
      </c>
      <c r="CS28" s="87">
        <f t="shared" ref="CS28:CU28" si="37">SUM(CS19:CS27)</f>
        <v>129449</v>
      </c>
      <c r="CT28" s="87">
        <f t="shared" si="37"/>
        <v>130385</v>
      </c>
      <c r="CU28" s="88">
        <f t="shared" si="37"/>
        <v>130938</v>
      </c>
    </row>
    <row r="29" spans="1:99" x14ac:dyDescent="0.25">
      <c r="A29" s="3"/>
      <c r="B29" s="98">
        <v>3</v>
      </c>
      <c r="C29" s="89" t="s">
        <v>118</v>
      </c>
      <c r="D29" s="92">
        <v>2</v>
      </c>
      <c r="E29" s="92"/>
      <c r="F29" s="92"/>
      <c r="G29" s="90"/>
      <c r="H29" s="91"/>
      <c r="I29" s="91"/>
      <c r="J29" s="91"/>
      <c r="K29" s="91"/>
      <c r="L29" s="91"/>
      <c r="M29" s="91"/>
      <c r="N29" s="91"/>
      <c r="O29" s="91"/>
      <c r="P29" s="91">
        <v>1</v>
      </c>
      <c r="Q29" s="91">
        <v>1</v>
      </c>
      <c r="R29" s="92">
        <v>1</v>
      </c>
      <c r="S29" s="91">
        <v>1</v>
      </c>
      <c r="T29" s="91">
        <v>1</v>
      </c>
      <c r="U29" s="91">
        <v>1</v>
      </c>
      <c r="V29" s="91">
        <v>1</v>
      </c>
      <c r="W29" s="91">
        <v>1</v>
      </c>
      <c r="X29" s="91">
        <v>1</v>
      </c>
      <c r="Y29" s="91">
        <v>1</v>
      </c>
      <c r="Z29" s="91">
        <v>1</v>
      </c>
      <c r="AA29" s="91">
        <v>1</v>
      </c>
      <c r="AB29" s="91">
        <v>1</v>
      </c>
      <c r="AC29" s="91">
        <v>1</v>
      </c>
      <c r="AD29" s="92">
        <v>1</v>
      </c>
      <c r="AE29" s="91">
        <v>1</v>
      </c>
      <c r="AF29" s="91">
        <v>1</v>
      </c>
      <c r="AG29" s="160">
        <v>1</v>
      </c>
      <c r="AH29" s="91">
        <v>1</v>
      </c>
      <c r="AI29" s="91">
        <v>1</v>
      </c>
      <c r="AJ29" s="91">
        <v>1</v>
      </c>
      <c r="AK29" s="91">
        <v>1</v>
      </c>
      <c r="AL29" s="91">
        <v>1</v>
      </c>
      <c r="AM29" s="91">
        <v>1</v>
      </c>
      <c r="AN29" s="91">
        <v>1</v>
      </c>
      <c r="AO29" s="91">
        <v>1</v>
      </c>
      <c r="AP29" s="92">
        <v>1</v>
      </c>
      <c r="AQ29" s="90">
        <v>1</v>
      </c>
      <c r="AR29" s="91">
        <v>1</v>
      </c>
      <c r="AS29" s="91">
        <v>1</v>
      </c>
      <c r="AT29" s="91">
        <v>1</v>
      </c>
      <c r="AU29" s="91">
        <v>1</v>
      </c>
      <c r="AV29" s="91">
        <v>2</v>
      </c>
      <c r="AW29" s="91">
        <v>2</v>
      </c>
      <c r="AX29" s="91">
        <v>2</v>
      </c>
      <c r="AY29" s="91">
        <v>2</v>
      </c>
      <c r="AZ29" s="91">
        <v>2</v>
      </c>
      <c r="BA29" s="91">
        <v>2</v>
      </c>
      <c r="BB29" s="92">
        <v>2</v>
      </c>
      <c r="BC29" s="90">
        <v>2</v>
      </c>
      <c r="BD29" s="91">
        <v>2</v>
      </c>
      <c r="BE29" s="91">
        <v>1</v>
      </c>
      <c r="BF29" s="91">
        <v>2</v>
      </c>
      <c r="BG29" s="91">
        <v>2</v>
      </c>
      <c r="BH29" s="91">
        <v>2</v>
      </c>
      <c r="BI29" s="91">
        <v>2</v>
      </c>
      <c r="BJ29" s="91">
        <v>3</v>
      </c>
      <c r="BK29" s="91">
        <v>2</v>
      </c>
      <c r="BL29" s="91">
        <v>2</v>
      </c>
      <c r="BM29" s="91">
        <v>2</v>
      </c>
      <c r="BN29" s="92">
        <v>2</v>
      </c>
      <c r="BO29" s="90">
        <v>2</v>
      </c>
      <c r="BP29" s="91">
        <v>2</v>
      </c>
      <c r="BQ29" s="91">
        <v>2</v>
      </c>
      <c r="BR29" s="91">
        <v>3</v>
      </c>
      <c r="BS29" s="91">
        <v>3</v>
      </c>
      <c r="BT29" s="91">
        <v>3</v>
      </c>
      <c r="BU29" s="91">
        <v>2</v>
      </c>
      <c r="BV29" s="91">
        <v>2</v>
      </c>
      <c r="BW29" s="91">
        <v>2</v>
      </c>
      <c r="BX29" s="91">
        <v>2</v>
      </c>
      <c r="BY29" s="91">
        <v>2</v>
      </c>
      <c r="BZ29" s="92">
        <v>2</v>
      </c>
      <c r="CA29" s="91">
        <v>2</v>
      </c>
      <c r="CB29" s="91">
        <v>2</v>
      </c>
      <c r="CC29" s="91">
        <v>2</v>
      </c>
      <c r="CD29" s="91">
        <v>2</v>
      </c>
      <c r="CE29" s="91">
        <v>2</v>
      </c>
      <c r="CF29" s="91">
        <v>2</v>
      </c>
      <c r="CG29" s="91">
        <v>2</v>
      </c>
      <c r="CH29" s="91">
        <v>2</v>
      </c>
      <c r="CI29" s="91">
        <v>2</v>
      </c>
      <c r="CJ29" s="91">
        <v>2</v>
      </c>
      <c r="CK29" s="91">
        <v>2</v>
      </c>
      <c r="CL29" s="92">
        <v>2</v>
      </c>
      <c r="CM29" s="91">
        <v>2</v>
      </c>
      <c r="CN29" s="91">
        <v>2</v>
      </c>
      <c r="CO29" s="91">
        <v>2</v>
      </c>
      <c r="CP29" s="91">
        <v>2</v>
      </c>
      <c r="CQ29" s="91">
        <v>2</v>
      </c>
      <c r="CR29" s="91">
        <v>2</v>
      </c>
      <c r="CS29" s="91">
        <v>2</v>
      </c>
      <c r="CT29" s="91">
        <v>2</v>
      </c>
      <c r="CU29" s="92">
        <v>2</v>
      </c>
    </row>
    <row r="30" spans="1:99" x14ac:dyDescent="0.25">
      <c r="A30" s="3"/>
      <c r="B30" s="74"/>
      <c r="C30" s="75" t="s">
        <v>119</v>
      </c>
      <c r="D30" s="78">
        <v>456</v>
      </c>
      <c r="E30" s="78">
        <v>493</v>
      </c>
      <c r="F30" s="78">
        <v>581</v>
      </c>
      <c r="G30" s="76">
        <v>597</v>
      </c>
      <c r="H30" s="77">
        <v>610</v>
      </c>
      <c r="I30" s="77">
        <v>603</v>
      </c>
      <c r="J30" s="77">
        <v>605</v>
      </c>
      <c r="K30" s="77">
        <v>618</v>
      </c>
      <c r="L30" s="77">
        <v>631</v>
      </c>
      <c r="M30" s="77">
        <v>637</v>
      </c>
      <c r="N30" s="77">
        <v>644</v>
      </c>
      <c r="O30" s="77">
        <v>646</v>
      </c>
      <c r="P30" s="77">
        <v>652</v>
      </c>
      <c r="Q30" s="77">
        <v>650</v>
      </c>
      <c r="R30" s="78">
        <v>652</v>
      </c>
      <c r="S30" s="77">
        <v>708</v>
      </c>
      <c r="T30" s="77">
        <v>722</v>
      </c>
      <c r="U30" s="77">
        <v>719</v>
      </c>
      <c r="V30" s="77">
        <v>726</v>
      </c>
      <c r="W30" s="77">
        <v>790</v>
      </c>
      <c r="X30" s="77">
        <v>818</v>
      </c>
      <c r="Y30" s="77">
        <v>817</v>
      </c>
      <c r="Z30" s="77">
        <v>826</v>
      </c>
      <c r="AA30" s="77">
        <v>832</v>
      </c>
      <c r="AB30" s="77">
        <v>864</v>
      </c>
      <c r="AC30" s="77">
        <v>879</v>
      </c>
      <c r="AD30" s="78">
        <v>887</v>
      </c>
      <c r="AE30" s="77">
        <v>964</v>
      </c>
      <c r="AF30" s="77">
        <v>964</v>
      </c>
      <c r="AG30" s="156">
        <v>969</v>
      </c>
      <c r="AH30" s="77">
        <v>971</v>
      </c>
      <c r="AI30" s="77">
        <v>977</v>
      </c>
      <c r="AJ30" s="77">
        <v>984</v>
      </c>
      <c r="AK30" s="77">
        <v>991</v>
      </c>
      <c r="AL30" s="77">
        <v>998</v>
      </c>
      <c r="AM30" s="77">
        <v>1003</v>
      </c>
      <c r="AN30" s="77">
        <v>1011</v>
      </c>
      <c r="AO30" s="77">
        <v>1013</v>
      </c>
      <c r="AP30" s="78">
        <v>1013</v>
      </c>
      <c r="AQ30" s="76">
        <v>1011</v>
      </c>
      <c r="AR30" s="77">
        <v>1009</v>
      </c>
      <c r="AS30" s="77">
        <v>1021</v>
      </c>
      <c r="AT30" s="77">
        <v>993</v>
      </c>
      <c r="AU30" s="77">
        <v>1000</v>
      </c>
      <c r="AV30" s="77">
        <v>1011</v>
      </c>
      <c r="AW30" s="77">
        <v>1021</v>
      </c>
      <c r="AX30" s="77">
        <v>1024</v>
      </c>
      <c r="AY30" s="77">
        <v>1020</v>
      </c>
      <c r="AZ30" s="77">
        <v>1018</v>
      </c>
      <c r="BA30" s="77">
        <v>1015</v>
      </c>
      <c r="BB30" s="78">
        <v>1023</v>
      </c>
      <c r="BC30" s="76">
        <v>1011</v>
      </c>
      <c r="BD30" s="77">
        <v>1004</v>
      </c>
      <c r="BE30" s="77">
        <v>1001</v>
      </c>
      <c r="BF30" s="77">
        <v>1012</v>
      </c>
      <c r="BG30" s="77">
        <v>1009</v>
      </c>
      <c r="BH30" s="77">
        <v>1015</v>
      </c>
      <c r="BI30" s="77">
        <v>1041</v>
      </c>
      <c r="BJ30" s="77">
        <v>1025</v>
      </c>
      <c r="BK30" s="77">
        <v>1009</v>
      </c>
      <c r="BL30" s="77">
        <v>1019</v>
      </c>
      <c r="BM30" s="77">
        <v>998</v>
      </c>
      <c r="BN30" s="78">
        <v>984</v>
      </c>
      <c r="BO30" s="76">
        <v>974</v>
      </c>
      <c r="BP30" s="77">
        <v>966</v>
      </c>
      <c r="BQ30" s="77">
        <v>960</v>
      </c>
      <c r="BR30" s="77">
        <v>955</v>
      </c>
      <c r="BS30" s="77">
        <v>951</v>
      </c>
      <c r="BT30" s="77">
        <v>939</v>
      </c>
      <c r="BU30" s="77">
        <v>963</v>
      </c>
      <c r="BV30" s="77">
        <v>923</v>
      </c>
      <c r="BW30" s="77">
        <v>920</v>
      </c>
      <c r="BX30" s="77">
        <v>913</v>
      </c>
      <c r="BY30" s="77">
        <v>914</v>
      </c>
      <c r="BZ30" s="78">
        <v>914</v>
      </c>
      <c r="CA30" s="77">
        <v>909</v>
      </c>
      <c r="CB30" s="77">
        <v>900</v>
      </c>
      <c r="CC30" s="77">
        <v>894</v>
      </c>
      <c r="CD30" s="77">
        <v>881</v>
      </c>
      <c r="CE30" s="77">
        <v>870</v>
      </c>
      <c r="CF30" s="77">
        <v>865</v>
      </c>
      <c r="CG30" s="77">
        <v>862</v>
      </c>
      <c r="CH30" s="77">
        <v>849</v>
      </c>
      <c r="CI30" s="77">
        <v>847</v>
      </c>
      <c r="CJ30" s="77">
        <v>840</v>
      </c>
      <c r="CK30" s="77">
        <v>839</v>
      </c>
      <c r="CL30" s="78">
        <v>832</v>
      </c>
      <c r="CM30" s="77">
        <v>821</v>
      </c>
      <c r="CN30" s="77">
        <v>823</v>
      </c>
      <c r="CO30" s="77">
        <v>811</v>
      </c>
      <c r="CP30" s="77">
        <v>802</v>
      </c>
      <c r="CQ30" s="77">
        <v>794</v>
      </c>
      <c r="CR30" s="77">
        <v>787</v>
      </c>
      <c r="CS30" s="77">
        <v>784</v>
      </c>
      <c r="CT30" s="77">
        <v>786</v>
      </c>
      <c r="CU30" s="78">
        <v>794</v>
      </c>
    </row>
    <row r="31" spans="1:99" x14ac:dyDescent="0.25">
      <c r="A31" s="3"/>
      <c r="B31" s="74"/>
      <c r="C31" s="75" t="s">
        <v>120</v>
      </c>
      <c r="D31" s="78">
        <v>117</v>
      </c>
      <c r="E31" s="78">
        <v>361</v>
      </c>
      <c r="F31" s="78">
        <v>552</v>
      </c>
      <c r="G31" s="76">
        <v>549</v>
      </c>
      <c r="H31" s="77">
        <v>566</v>
      </c>
      <c r="I31" s="77">
        <v>546</v>
      </c>
      <c r="J31" s="77">
        <v>541</v>
      </c>
      <c r="K31" s="77">
        <v>549</v>
      </c>
      <c r="L31" s="77">
        <v>566</v>
      </c>
      <c r="M31" s="77">
        <v>584</v>
      </c>
      <c r="N31" s="77">
        <v>623</v>
      </c>
      <c r="O31" s="77">
        <v>651</v>
      </c>
      <c r="P31" s="77">
        <v>647</v>
      </c>
      <c r="Q31" s="77">
        <v>658</v>
      </c>
      <c r="R31" s="78">
        <v>660</v>
      </c>
      <c r="S31" s="77">
        <v>659</v>
      </c>
      <c r="T31" s="77">
        <v>660</v>
      </c>
      <c r="U31" s="77">
        <v>638</v>
      </c>
      <c r="V31" s="77">
        <v>646</v>
      </c>
      <c r="W31" s="77">
        <v>654</v>
      </c>
      <c r="X31" s="77">
        <v>660</v>
      </c>
      <c r="Y31" s="77">
        <v>673</v>
      </c>
      <c r="Z31" s="77">
        <v>714</v>
      </c>
      <c r="AA31" s="77">
        <v>735</v>
      </c>
      <c r="AB31" s="77">
        <v>764</v>
      </c>
      <c r="AC31" s="77">
        <v>780</v>
      </c>
      <c r="AD31" s="78">
        <v>799</v>
      </c>
      <c r="AE31" s="77">
        <v>841</v>
      </c>
      <c r="AF31" s="77">
        <v>842</v>
      </c>
      <c r="AG31" s="156">
        <v>843</v>
      </c>
      <c r="AH31" s="77">
        <v>846</v>
      </c>
      <c r="AI31" s="77">
        <v>851</v>
      </c>
      <c r="AJ31" s="77">
        <v>858</v>
      </c>
      <c r="AK31" s="77">
        <v>866</v>
      </c>
      <c r="AL31" s="77">
        <v>871</v>
      </c>
      <c r="AM31" s="77">
        <v>874</v>
      </c>
      <c r="AN31" s="77">
        <v>880</v>
      </c>
      <c r="AO31" s="77">
        <v>882</v>
      </c>
      <c r="AP31" s="78">
        <v>881</v>
      </c>
      <c r="AQ31" s="76">
        <v>880</v>
      </c>
      <c r="AR31" s="77">
        <v>877</v>
      </c>
      <c r="AS31" s="77">
        <v>901</v>
      </c>
      <c r="AT31" s="77">
        <v>877</v>
      </c>
      <c r="AU31" s="77">
        <v>881</v>
      </c>
      <c r="AV31" s="77">
        <v>869</v>
      </c>
      <c r="AW31" s="77">
        <v>877</v>
      </c>
      <c r="AX31" s="77">
        <v>881</v>
      </c>
      <c r="AY31" s="77">
        <v>900</v>
      </c>
      <c r="AZ31" s="77">
        <v>924</v>
      </c>
      <c r="BA31" s="77">
        <v>921</v>
      </c>
      <c r="BB31" s="78">
        <v>954</v>
      </c>
      <c r="BC31" s="76">
        <v>977</v>
      </c>
      <c r="BD31" s="77">
        <v>942</v>
      </c>
      <c r="BE31" s="77">
        <v>983</v>
      </c>
      <c r="BF31" s="77">
        <v>1000</v>
      </c>
      <c r="BG31" s="77">
        <v>1036</v>
      </c>
      <c r="BH31" s="77">
        <v>1056</v>
      </c>
      <c r="BI31" s="77">
        <v>1071</v>
      </c>
      <c r="BJ31" s="77">
        <v>1074</v>
      </c>
      <c r="BK31" s="77">
        <v>1059</v>
      </c>
      <c r="BL31" s="77">
        <v>1071</v>
      </c>
      <c r="BM31" s="77">
        <v>1047</v>
      </c>
      <c r="BN31" s="78">
        <v>1030</v>
      </c>
      <c r="BO31" s="76">
        <v>1013</v>
      </c>
      <c r="BP31" s="77">
        <v>990</v>
      </c>
      <c r="BQ31" s="77">
        <v>976</v>
      </c>
      <c r="BR31" s="77">
        <v>552</v>
      </c>
      <c r="BS31" s="77">
        <v>535</v>
      </c>
      <c r="BT31" s="77">
        <v>529</v>
      </c>
      <c r="BU31" s="77">
        <v>541</v>
      </c>
      <c r="BV31" s="77">
        <v>699</v>
      </c>
      <c r="BW31" s="77">
        <v>744</v>
      </c>
      <c r="BX31" s="77">
        <v>756</v>
      </c>
      <c r="BY31" s="77">
        <v>757</v>
      </c>
      <c r="BZ31" s="78">
        <v>757</v>
      </c>
      <c r="CA31" s="77">
        <v>741</v>
      </c>
      <c r="CB31" s="77">
        <v>734</v>
      </c>
      <c r="CC31" s="77">
        <v>720</v>
      </c>
      <c r="CD31" s="77">
        <v>730</v>
      </c>
      <c r="CE31" s="77">
        <v>717</v>
      </c>
      <c r="CF31" s="77">
        <v>706</v>
      </c>
      <c r="CG31" s="77">
        <v>701</v>
      </c>
      <c r="CH31" s="77">
        <v>699</v>
      </c>
      <c r="CI31" s="77">
        <v>698</v>
      </c>
      <c r="CJ31" s="77">
        <v>687</v>
      </c>
      <c r="CK31" s="77">
        <v>686</v>
      </c>
      <c r="CL31" s="78">
        <v>685</v>
      </c>
      <c r="CM31" s="77">
        <v>680</v>
      </c>
      <c r="CN31" s="77">
        <v>683</v>
      </c>
      <c r="CO31" s="77">
        <v>782</v>
      </c>
      <c r="CP31" s="77">
        <v>815</v>
      </c>
      <c r="CQ31" s="77">
        <v>825</v>
      </c>
      <c r="CR31" s="77">
        <v>823</v>
      </c>
      <c r="CS31" s="77">
        <v>818</v>
      </c>
      <c r="CT31" s="77">
        <v>820</v>
      </c>
      <c r="CU31" s="78">
        <v>826</v>
      </c>
    </row>
    <row r="32" spans="1:99" x14ac:dyDescent="0.25">
      <c r="A32" s="3"/>
      <c r="B32" s="74"/>
      <c r="C32" s="75" t="s">
        <v>121</v>
      </c>
      <c r="D32" s="78">
        <v>12333</v>
      </c>
      <c r="E32" s="78">
        <v>13835</v>
      </c>
      <c r="F32" s="78">
        <v>15857</v>
      </c>
      <c r="G32" s="76">
        <v>15898</v>
      </c>
      <c r="H32" s="77">
        <v>15927</v>
      </c>
      <c r="I32" s="77">
        <v>16098</v>
      </c>
      <c r="J32" s="77">
        <v>16178</v>
      </c>
      <c r="K32" s="77">
        <v>16400</v>
      </c>
      <c r="L32" s="77">
        <v>16595</v>
      </c>
      <c r="M32" s="77">
        <v>16799</v>
      </c>
      <c r="N32" s="77">
        <v>16889</v>
      </c>
      <c r="O32" s="77">
        <v>16996</v>
      </c>
      <c r="P32" s="77">
        <v>17018</v>
      </c>
      <c r="Q32" s="77">
        <v>16988</v>
      </c>
      <c r="R32" s="78">
        <v>16868</v>
      </c>
      <c r="S32" s="77">
        <v>16631</v>
      </c>
      <c r="T32" s="77">
        <v>16606</v>
      </c>
      <c r="U32" s="77">
        <v>16984</v>
      </c>
      <c r="V32" s="77">
        <v>17536</v>
      </c>
      <c r="W32" s="77">
        <v>18346</v>
      </c>
      <c r="X32" s="77">
        <v>19061</v>
      </c>
      <c r="Y32" s="77">
        <v>19581</v>
      </c>
      <c r="Z32" s="77">
        <v>20133</v>
      </c>
      <c r="AA32" s="77">
        <v>20467</v>
      </c>
      <c r="AB32" s="77">
        <v>20635</v>
      </c>
      <c r="AC32" s="77">
        <v>20857</v>
      </c>
      <c r="AD32" s="78">
        <v>20931</v>
      </c>
      <c r="AE32" s="77">
        <v>20494</v>
      </c>
      <c r="AF32" s="77">
        <v>20424</v>
      </c>
      <c r="AG32" s="156">
        <v>20015</v>
      </c>
      <c r="AH32" s="77">
        <v>20707</v>
      </c>
      <c r="AI32" s="77">
        <v>21073</v>
      </c>
      <c r="AJ32" s="77">
        <v>21228</v>
      </c>
      <c r="AK32" s="77">
        <v>21407</v>
      </c>
      <c r="AL32" s="77">
        <v>21379</v>
      </c>
      <c r="AM32" s="77">
        <v>21404</v>
      </c>
      <c r="AN32" s="77">
        <v>21823</v>
      </c>
      <c r="AO32" s="77">
        <v>21993</v>
      </c>
      <c r="AP32" s="78">
        <v>21969</v>
      </c>
      <c r="AQ32" s="76">
        <v>22018</v>
      </c>
      <c r="AR32" s="77">
        <v>21942</v>
      </c>
      <c r="AS32" s="77">
        <v>23401</v>
      </c>
      <c r="AT32" s="77">
        <v>23361</v>
      </c>
      <c r="AU32" s="77">
        <v>23325</v>
      </c>
      <c r="AV32" s="77">
        <v>23771</v>
      </c>
      <c r="AW32" s="77">
        <v>24064</v>
      </c>
      <c r="AX32" s="77">
        <v>24048</v>
      </c>
      <c r="AY32" s="77">
        <v>23948</v>
      </c>
      <c r="AZ32" s="77">
        <v>24527</v>
      </c>
      <c r="BA32" s="77">
        <v>24587</v>
      </c>
      <c r="BB32" s="78">
        <v>24469</v>
      </c>
      <c r="BC32" s="76">
        <v>24403</v>
      </c>
      <c r="BD32" s="77">
        <v>24051</v>
      </c>
      <c r="BE32" s="77">
        <v>24788</v>
      </c>
      <c r="BF32" s="77">
        <v>24993</v>
      </c>
      <c r="BG32" s="77">
        <v>25028</v>
      </c>
      <c r="BH32" s="77">
        <v>25478</v>
      </c>
      <c r="BI32" s="77">
        <v>25577</v>
      </c>
      <c r="BJ32" s="77">
        <v>25751</v>
      </c>
      <c r="BK32" s="77">
        <v>25902</v>
      </c>
      <c r="BL32" s="77">
        <v>26250</v>
      </c>
      <c r="BM32" s="77">
        <v>26410</v>
      </c>
      <c r="BN32" s="78">
        <v>26488</v>
      </c>
      <c r="BO32" s="76">
        <v>26729</v>
      </c>
      <c r="BP32" s="77">
        <v>26652</v>
      </c>
      <c r="BQ32" s="77">
        <v>27038</v>
      </c>
      <c r="BR32" s="77">
        <v>25976</v>
      </c>
      <c r="BS32" s="77">
        <v>26066</v>
      </c>
      <c r="BT32" s="77">
        <v>26214</v>
      </c>
      <c r="BU32" s="77">
        <v>26757</v>
      </c>
      <c r="BV32" s="77">
        <v>26588</v>
      </c>
      <c r="BW32" s="77">
        <v>26884</v>
      </c>
      <c r="BX32" s="77">
        <v>27556</v>
      </c>
      <c r="BY32" s="77">
        <v>27854</v>
      </c>
      <c r="BZ32" s="78">
        <v>27944</v>
      </c>
      <c r="CA32" s="77">
        <v>28201</v>
      </c>
      <c r="CB32" s="77">
        <v>28290</v>
      </c>
      <c r="CC32" s="77">
        <v>28866</v>
      </c>
      <c r="CD32" s="77">
        <v>29226</v>
      </c>
      <c r="CE32" s="77">
        <v>29755</v>
      </c>
      <c r="CF32" s="77">
        <v>30078</v>
      </c>
      <c r="CG32" s="77">
        <v>30329</v>
      </c>
      <c r="CH32" s="77">
        <v>30624</v>
      </c>
      <c r="CI32" s="77">
        <v>30920</v>
      </c>
      <c r="CJ32" s="77">
        <v>31149</v>
      </c>
      <c r="CK32" s="77">
        <v>31224</v>
      </c>
      <c r="CL32" s="78">
        <v>31236</v>
      </c>
      <c r="CM32" s="77">
        <v>31133</v>
      </c>
      <c r="CN32" s="77">
        <v>31293</v>
      </c>
      <c r="CO32" s="77">
        <v>31434</v>
      </c>
      <c r="CP32" s="77">
        <v>31627</v>
      </c>
      <c r="CQ32" s="77">
        <v>32011</v>
      </c>
      <c r="CR32" s="77">
        <v>32169</v>
      </c>
      <c r="CS32" s="77">
        <v>32564</v>
      </c>
      <c r="CT32" s="77">
        <v>33024</v>
      </c>
      <c r="CU32" s="78">
        <v>33318</v>
      </c>
    </row>
    <row r="33" spans="1:99" x14ac:dyDescent="0.25">
      <c r="A33" s="3"/>
      <c r="B33" s="74"/>
      <c r="C33" s="75" t="s">
        <v>122</v>
      </c>
      <c r="D33" s="78">
        <v>887</v>
      </c>
      <c r="E33" s="78">
        <v>1018</v>
      </c>
      <c r="F33" s="78">
        <v>1170</v>
      </c>
      <c r="G33" s="76">
        <v>1179</v>
      </c>
      <c r="H33" s="77">
        <v>1172</v>
      </c>
      <c r="I33" s="77">
        <v>1175</v>
      </c>
      <c r="J33" s="77">
        <v>1170</v>
      </c>
      <c r="K33" s="77">
        <v>1168</v>
      </c>
      <c r="L33" s="77">
        <v>1213</v>
      </c>
      <c r="M33" s="77">
        <v>1224</v>
      </c>
      <c r="N33" s="77">
        <v>1243</v>
      </c>
      <c r="O33" s="77">
        <v>1250</v>
      </c>
      <c r="P33" s="77">
        <v>1255</v>
      </c>
      <c r="Q33" s="77">
        <v>1256</v>
      </c>
      <c r="R33" s="78">
        <v>1270</v>
      </c>
      <c r="S33" s="77">
        <v>1247</v>
      </c>
      <c r="T33" s="77">
        <v>1247</v>
      </c>
      <c r="U33" s="77">
        <v>1244</v>
      </c>
      <c r="V33" s="77">
        <v>1242</v>
      </c>
      <c r="W33" s="77">
        <v>1273</v>
      </c>
      <c r="X33" s="77">
        <v>1286</v>
      </c>
      <c r="Y33" s="77">
        <v>1288</v>
      </c>
      <c r="Z33" s="77">
        <v>1302</v>
      </c>
      <c r="AA33" s="77">
        <v>1302</v>
      </c>
      <c r="AB33" s="77">
        <v>1333</v>
      </c>
      <c r="AC33" s="77">
        <v>1339</v>
      </c>
      <c r="AD33" s="78">
        <v>1341</v>
      </c>
      <c r="AE33" s="77">
        <v>1253</v>
      </c>
      <c r="AF33" s="77">
        <v>1253</v>
      </c>
      <c r="AG33" s="156">
        <v>1254</v>
      </c>
      <c r="AH33" s="77">
        <v>1257</v>
      </c>
      <c r="AI33" s="77">
        <v>1265</v>
      </c>
      <c r="AJ33" s="77">
        <v>1277</v>
      </c>
      <c r="AK33" s="77">
        <v>1289</v>
      </c>
      <c r="AL33" s="77">
        <v>1300</v>
      </c>
      <c r="AM33" s="77">
        <v>1304</v>
      </c>
      <c r="AN33" s="77">
        <v>1313</v>
      </c>
      <c r="AO33" s="77">
        <v>1316</v>
      </c>
      <c r="AP33" s="78">
        <v>1314</v>
      </c>
      <c r="AQ33" s="76">
        <v>1311</v>
      </c>
      <c r="AR33" s="77">
        <v>1308</v>
      </c>
      <c r="AS33" s="77">
        <v>1498</v>
      </c>
      <c r="AT33" s="77">
        <v>1456</v>
      </c>
      <c r="AU33" s="77">
        <v>1463</v>
      </c>
      <c r="AV33" s="77">
        <v>1458</v>
      </c>
      <c r="AW33" s="77">
        <v>1472</v>
      </c>
      <c r="AX33" s="77">
        <v>1480</v>
      </c>
      <c r="AY33" s="77">
        <v>1493</v>
      </c>
      <c r="AZ33" s="77">
        <v>1524</v>
      </c>
      <c r="BA33" s="77">
        <v>1517</v>
      </c>
      <c r="BB33" s="78">
        <v>1506</v>
      </c>
      <c r="BC33" s="76">
        <v>1503</v>
      </c>
      <c r="BD33" s="77">
        <v>1474</v>
      </c>
      <c r="BE33" s="77">
        <v>1509</v>
      </c>
      <c r="BF33" s="77">
        <v>1510</v>
      </c>
      <c r="BG33" s="77">
        <v>1511</v>
      </c>
      <c r="BH33" s="77">
        <v>1534</v>
      </c>
      <c r="BI33" s="77">
        <v>1560</v>
      </c>
      <c r="BJ33" s="77">
        <v>1599</v>
      </c>
      <c r="BK33" s="77">
        <v>1655</v>
      </c>
      <c r="BL33" s="77">
        <v>1673</v>
      </c>
      <c r="BM33" s="77">
        <v>1683</v>
      </c>
      <c r="BN33" s="78">
        <v>1678</v>
      </c>
      <c r="BO33" s="76">
        <v>1660</v>
      </c>
      <c r="BP33" s="77">
        <v>1628</v>
      </c>
      <c r="BQ33" s="77">
        <v>1664</v>
      </c>
      <c r="BR33" s="77">
        <v>1497</v>
      </c>
      <c r="BS33" s="77">
        <v>1470</v>
      </c>
      <c r="BT33" s="77">
        <v>1447</v>
      </c>
      <c r="BU33" s="77">
        <v>1482</v>
      </c>
      <c r="BV33" s="77">
        <v>1418</v>
      </c>
      <c r="BW33" s="77">
        <v>1462</v>
      </c>
      <c r="BX33" s="77">
        <v>1526</v>
      </c>
      <c r="BY33" s="77">
        <v>1528</v>
      </c>
      <c r="BZ33" s="78">
        <v>1524</v>
      </c>
      <c r="CA33" s="77">
        <v>1628</v>
      </c>
      <c r="CB33" s="77">
        <v>1626</v>
      </c>
      <c r="CC33" s="77">
        <v>1647</v>
      </c>
      <c r="CD33" s="77">
        <v>1655</v>
      </c>
      <c r="CE33" s="77">
        <v>1690</v>
      </c>
      <c r="CF33" s="77">
        <v>1737</v>
      </c>
      <c r="CG33" s="77">
        <v>1738</v>
      </c>
      <c r="CH33" s="77">
        <v>1721</v>
      </c>
      <c r="CI33" s="77">
        <v>1735</v>
      </c>
      <c r="CJ33" s="77">
        <v>1739</v>
      </c>
      <c r="CK33" s="77">
        <v>1743</v>
      </c>
      <c r="CL33" s="78">
        <v>1718</v>
      </c>
      <c r="CM33" s="77">
        <v>1709</v>
      </c>
      <c r="CN33" s="77">
        <v>1721</v>
      </c>
      <c r="CO33" s="77">
        <v>1723</v>
      </c>
      <c r="CP33" s="77">
        <v>1721</v>
      </c>
      <c r="CQ33" s="77">
        <v>1757</v>
      </c>
      <c r="CR33" s="77">
        <v>1754</v>
      </c>
      <c r="CS33" s="77">
        <v>1789</v>
      </c>
      <c r="CT33" s="77">
        <v>1792</v>
      </c>
      <c r="CU33" s="78">
        <v>1807</v>
      </c>
    </row>
    <row r="34" spans="1:99" x14ac:dyDescent="0.25">
      <c r="A34" s="3"/>
      <c r="B34" s="74"/>
      <c r="C34" s="75" t="s">
        <v>123</v>
      </c>
      <c r="D34" s="78">
        <v>104</v>
      </c>
      <c r="E34" s="78">
        <v>117</v>
      </c>
      <c r="F34" s="78">
        <v>164</v>
      </c>
      <c r="G34" s="76">
        <v>164</v>
      </c>
      <c r="H34" s="77">
        <v>160</v>
      </c>
      <c r="I34" s="77">
        <v>168</v>
      </c>
      <c r="J34" s="77">
        <v>165</v>
      </c>
      <c r="K34" s="77">
        <v>164</v>
      </c>
      <c r="L34" s="77">
        <v>164</v>
      </c>
      <c r="M34" s="77">
        <v>171</v>
      </c>
      <c r="N34" s="77">
        <v>173</v>
      </c>
      <c r="O34" s="77">
        <v>172</v>
      </c>
      <c r="P34" s="77">
        <v>172</v>
      </c>
      <c r="Q34" s="77">
        <v>171</v>
      </c>
      <c r="R34" s="78">
        <v>170</v>
      </c>
      <c r="S34" s="77">
        <v>172</v>
      </c>
      <c r="T34" s="77">
        <v>167</v>
      </c>
      <c r="U34" s="77">
        <v>169</v>
      </c>
      <c r="V34" s="77">
        <v>170</v>
      </c>
      <c r="W34" s="77">
        <v>172</v>
      </c>
      <c r="X34" s="77">
        <v>172</v>
      </c>
      <c r="Y34" s="77">
        <v>172</v>
      </c>
      <c r="Z34" s="77">
        <v>178</v>
      </c>
      <c r="AA34" s="77">
        <v>181</v>
      </c>
      <c r="AB34" s="77">
        <v>181</v>
      </c>
      <c r="AC34" s="77">
        <v>182</v>
      </c>
      <c r="AD34" s="78">
        <v>187</v>
      </c>
      <c r="AE34" s="77">
        <v>187</v>
      </c>
      <c r="AF34" s="77">
        <v>187</v>
      </c>
      <c r="AG34" s="156">
        <v>187</v>
      </c>
      <c r="AH34" s="77">
        <v>187</v>
      </c>
      <c r="AI34" s="77">
        <v>187</v>
      </c>
      <c r="AJ34" s="77">
        <v>188</v>
      </c>
      <c r="AK34" s="77">
        <v>189</v>
      </c>
      <c r="AL34" s="77">
        <v>190</v>
      </c>
      <c r="AM34" s="77">
        <v>190</v>
      </c>
      <c r="AN34" s="77">
        <v>191</v>
      </c>
      <c r="AO34" s="77">
        <v>191</v>
      </c>
      <c r="AP34" s="78">
        <v>190</v>
      </c>
      <c r="AQ34" s="76">
        <v>190</v>
      </c>
      <c r="AR34" s="77">
        <v>190</v>
      </c>
      <c r="AS34" s="77">
        <v>194</v>
      </c>
      <c r="AT34" s="77">
        <v>190</v>
      </c>
      <c r="AU34" s="77">
        <v>191</v>
      </c>
      <c r="AV34" s="77">
        <v>193</v>
      </c>
      <c r="AW34" s="77">
        <v>194</v>
      </c>
      <c r="AX34" s="77">
        <v>195</v>
      </c>
      <c r="AY34" s="77">
        <v>194</v>
      </c>
      <c r="AZ34" s="77">
        <v>196</v>
      </c>
      <c r="BA34" s="77">
        <v>196</v>
      </c>
      <c r="BB34" s="78">
        <v>197</v>
      </c>
      <c r="BC34" s="76">
        <v>199</v>
      </c>
      <c r="BD34" s="77">
        <v>195</v>
      </c>
      <c r="BE34" s="77">
        <v>195</v>
      </c>
      <c r="BF34" s="77">
        <v>197</v>
      </c>
      <c r="BG34" s="77">
        <v>204</v>
      </c>
      <c r="BH34" s="77">
        <v>205</v>
      </c>
      <c r="BI34" s="77">
        <v>204</v>
      </c>
      <c r="BJ34" s="77">
        <v>206</v>
      </c>
      <c r="BK34" s="77">
        <v>208</v>
      </c>
      <c r="BL34" s="77">
        <v>210</v>
      </c>
      <c r="BM34" s="77">
        <v>207</v>
      </c>
      <c r="BN34" s="78">
        <v>206</v>
      </c>
      <c r="BO34" s="76">
        <v>206</v>
      </c>
      <c r="BP34" s="77">
        <v>206</v>
      </c>
      <c r="BQ34" s="77">
        <v>208</v>
      </c>
      <c r="BR34" s="77">
        <v>207</v>
      </c>
      <c r="BS34" s="77">
        <v>208</v>
      </c>
      <c r="BT34" s="77">
        <v>206</v>
      </c>
      <c r="BU34" s="77">
        <v>211</v>
      </c>
      <c r="BV34" s="77">
        <v>209</v>
      </c>
      <c r="BW34" s="77">
        <v>205</v>
      </c>
      <c r="BX34" s="77">
        <v>204</v>
      </c>
      <c r="BY34" s="77">
        <v>204</v>
      </c>
      <c r="BZ34" s="78">
        <v>204</v>
      </c>
      <c r="CA34" s="77">
        <v>203</v>
      </c>
      <c r="CB34" s="77">
        <v>197</v>
      </c>
      <c r="CC34" s="77">
        <v>199</v>
      </c>
      <c r="CD34" s="77">
        <v>193</v>
      </c>
      <c r="CE34" s="77">
        <v>188</v>
      </c>
      <c r="CF34" s="77">
        <v>188</v>
      </c>
      <c r="CG34" s="77">
        <v>188</v>
      </c>
      <c r="CH34" s="77">
        <v>187</v>
      </c>
      <c r="CI34" s="77">
        <v>183</v>
      </c>
      <c r="CJ34" s="77">
        <v>181</v>
      </c>
      <c r="CK34" s="77">
        <v>182</v>
      </c>
      <c r="CL34" s="78">
        <v>177</v>
      </c>
      <c r="CM34" s="77">
        <v>179</v>
      </c>
      <c r="CN34" s="77">
        <v>180</v>
      </c>
      <c r="CO34" s="77">
        <v>174</v>
      </c>
      <c r="CP34" s="77">
        <v>175</v>
      </c>
      <c r="CQ34" s="77">
        <v>186</v>
      </c>
      <c r="CR34" s="77">
        <v>174</v>
      </c>
      <c r="CS34" s="77">
        <v>171</v>
      </c>
      <c r="CT34" s="77">
        <v>171</v>
      </c>
      <c r="CU34" s="78">
        <v>171</v>
      </c>
    </row>
    <row r="35" spans="1:99" x14ac:dyDescent="0.25">
      <c r="A35" s="3"/>
      <c r="B35" s="74"/>
      <c r="C35" s="75" t="s">
        <v>124</v>
      </c>
      <c r="D35" s="78">
        <v>241</v>
      </c>
      <c r="E35" s="78">
        <v>303</v>
      </c>
      <c r="F35" s="78">
        <v>445</v>
      </c>
      <c r="G35" s="76">
        <v>452</v>
      </c>
      <c r="H35" s="77">
        <v>459</v>
      </c>
      <c r="I35" s="77">
        <v>459</v>
      </c>
      <c r="J35" s="77">
        <v>455</v>
      </c>
      <c r="K35" s="77">
        <v>444</v>
      </c>
      <c r="L35" s="77">
        <v>448</v>
      </c>
      <c r="M35" s="77">
        <v>460</v>
      </c>
      <c r="N35" s="77">
        <v>456</v>
      </c>
      <c r="O35" s="77">
        <v>464</v>
      </c>
      <c r="P35" s="77">
        <v>465</v>
      </c>
      <c r="Q35" s="77">
        <v>460</v>
      </c>
      <c r="R35" s="78">
        <v>467</v>
      </c>
      <c r="S35" s="77">
        <v>466</v>
      </c>
      <c r="T35" s="77">
        <v>462</v>
      </c>
      <c r="U35" s="77">
        <v>463</v>
      </c>
      <c r="V35" s="77">
        <v>465</v>
      </c>
      <c r="W35" s="77">
        <v>473</v>
      </c>
      <c r="X35" s="77">
        <v>483</v>
      </c>
      <c r="Y35" s="77">
        <v>491</v>
      </c>
      <c r="Z35" s="77">
        <v>487</v>
      </c>
      <c r="AA35" s="77">
        <v>495</v>
      </c>
      <c r="AB35" s="77">
        <v>505</v>
      </c>
      <c r="AC35" s="77">
        <v>512</v>
      </c>
      <c r="AD35" s="78">
        <v>514</v>
      </c>
      <c r="AE35" s="77">
        <v>457</v>
      </c>
      <c r="AF35" s="77">
        <v>457</v>
      </c>
      <c r="AG35" s="156">
        <v>460</v>
      </c>
      <c r="AH35" s="77">
        <v>460</v>
      </c>
      <c r="AI35" s="77">
        <v>463</v>
      </c>
      <c r="AJ35" s="77">
        <v>466</v>
      </c>
      <c r="AK35" s="77">
        <v>469</v>
      </c>
      <c r="AL35" s="77">
        <v>472</v>
      </c>
      <c r="AM35" s="77">
        <v>472</v>
      </c>
      <c r="AN35" s="77">
        <v>474</v>
      </c>
      <c r="AO35" s="77">
        <v>474</v>
      </c>
      <c r="AP35" s="78">
        <v>475</v>
      </c>
      <c r="AQ35" s="76">
        <v>475</v>
      </c>
      <c r="AR35" s="77">
        <v>475</v>
      </c>
      <c r="AS35" s="77">
        <v>530</v>
      </c>
      <c r="AT35" s="77">
        <v>517</v>
      </c>
      <c r="AU35" s="77">
        <v>520</v>
      </c>
      <c r="AV35" s="77">
        <v>523</v>
      </c>
      <c r="AW35" s="77">
        <v>526</v>
      </c>
      <c r="AX35" s="77">
        <v>529</v>
      </c>
      <c r="AY35" s="77">
        <v>529</v>
      </c>
      <c r="AZ35" s="77">
        <v>536</v>
      </c>
      <c r="BA35" s="77">
        <v>532</v>
      </c>
      <c r="BB35" s="78">
        <v>528</v>
      </c>
      <c r="BC35" s="76">
        <v>529</v>
      </c>
      <c r="BD35" s="77">
        <v>522</v>
      </c>
      <c r="BE35" s="77">
        <v>529</v>
      </c>
      <c r="BF35" s="77">
        <v>526</v>
      </c>
      <c r="BG35" s="77">
        <v>519</v>
      </c>
      <c r="BH35" s="77">
        <v>515</v>
      </c>
      <c r="BI35" s="77">
        <v>513</v>
      </c>
      <c r="BJ35" s="77">
        <v>515</v>
      </c>
      <c r="BK35" s="77">
        <v>519</v>
      </c>
      <c r="BL35" s="77">
        <v>525</v>
      </c>
      <c r="BM35" s="77">
        <v>536</v>
      </c>
      <c r="BN35" s="78">
        <v>533</v>
      </c>
      <c r="BO35" s="76">
        <v>526</v>
      </c>
      <c r="BP35" s="77">
        <v>524</v>
      </c>
      <c r="BQ35" s="77">
        <v>523</v>
      </c>
      <c r="BR35" s="77">
        <v>518</v>
      </c>
      <c r="BS35" s="77">
        <v>517</v>
      </c>
      <c r="BT35" s="77">
        <v>511</v>
      </c>
      <c r="BU35" s="77">
        <v>524</v>
      </c>
      <c r="BV35" s="77">
        <v>508</v>
      </c>
      <c r="BW35" s="77">
        <v>508</v>
      </c>
      <c r="BX35" s="77">
        <v>507</v>
      </c>
      <c r="BY35" s="77">
        <v>507</v>
      </c>
      <c r="BZ35" s="78">
        <v>508</v>
      </c>
      <c r="CA35" s="77">
        <v>486</v>
      </c>
      <c r="CB35" s="77">
        <v>485</v>
      </c>
      <c r="CC35" s="77">
        <v>473</v>
      </c>
      <c r="CD35" s="77">
        <v>472</v>
      </c>
      <c r="CE35" s="77">
        <v>461</v>
      </c>
      <c r="CF35" s="77">
        <v>453</v>
      </c>
      <c r="CG35" s="77">
        <v>451</v>
      </c>
      <c r="CH35" s="77">
        <v>440</v>
      </c>
      <c r="CI35" s="77">
        <v>437</v>
      </c>
      <c r="CJ35" s="77">
        <v>432</v>
      </c>
      <c r="CK35" s="77">
        <v>435</v>
      </c>
      <c r="CL35" s="78">
        <v>425</v>
      </c>
      <c r="CM35" s="77">
        <v>423</v>
      </c>
      <c r="CN35" s="77">
        <v>426</v>
      </c>
      <c r="CO35" s="77">
        <v>417</v>
      </c>
      <c r="CP35" s="77">
        <v>413</v>
      </c>
      <c r="CQ35" s="77">
        <v>426</v>
      </c>
      <c r="CR35" s="77">
        <v>416</v>
      </c>
      <c r="CS35" s="77">
        <v>411</v>
      </c>
      <c r="CT35" s="77">
        <v>412</v>
      </c>
      <c r="CU35" s="78">
        <v>413</v>
      </c>
    </row>
    <row r="36" spans="1:99" x14ac:dyDescent="0.25">
      <c r="A36" s="3"/>
      <c r="B36" s="74"/>
      <c r="C36" s="75" t="s">
        <v>125</v>
      </c>
      <c r="D36" s="78">
        <v>267</v>
      </c>
      <c r="E36" s="78">
        <v>263</v>
      </c>
      <c r="F36" s="78">
        <v>321</v>
      </c>
      <c r="G36" s="76">
        <v>325</v>
      </c>
      <c r="H36" s="77">
        <v>321</v>
      </c>
      <c r="I36" s="77">
        <v>320</v>
      </c>
      <c r="J36" s="77">
        <v>314</v>
      </c>
      <c r="K36" s="77">
        <v>321</v>
      </c>
      <c r="L36" s="77">
        <v>333</v>
      </c>
      <c r="M36" s="77">
        <v>338</v>
      </c>
      <c r="N36" s="77">
        <v>341</v>
      </c>
      <c r="O36" s="77">
        <v>343</v>
      </c>
      <c r="P36" s="77">
        <v>353</v>
      </c>
      <c r="Q36" s="77">
        <v>351</v>
      </c>
      <c r="R36" s="78">
        <v>344</v>
      </c>
      <c r="S36" s="77">
        <v>339</v>
      </c>
      <c r="T36" s="77">
        <v>338</v>
      </c>
      <c r="U36" s="77">
        <v>337</v>
      </c>
      <c r="V36" s="77">
        <v>347</v>
      </c>
      <c r="W36" s="77">
        <v>350</v>
      </c>
      <c r="X36" s="77">
        <v>360</v>
      </c>
      <c r="Y36" s="77">
        <v>368</v>
      </c>
      <c r="Z36" s="77">
        <v>388</v>
      </c>
      <c r="AA36" s="77">
        <v>397</v>
      </c>
      <c r="AB36" s="77">
        <v>406</v>
      </c>
      <c r="AC36" s="77">
        <v>412</v>
      </c>
      <c r="AD36" s="78">
        <v>420</v>
      </c>
      <c r="AE36" s="77">
        <v>441</v>
      </c>
      <c r="AF36" s="77">
        <v>441</v>
      </c>
      <c r="AG36" s="156">
        <v>442</v>
      </c>
      <c r="AH36" s="77">
        <v>443</v>
      </c>
      <c r="AI36" s="77">
        <v>444</v>
      </c>
      <c r="AJ36" s="77">
        <v>449</v>
      </c>
      <c r="AK36" s="77">
        <v>454</v>
      </c>
      <c r="AL36" s="77">
        <v>458</v>
      </c>
      <c r="AM36" s="77">
        <v>459</v>
      </c>
      <c r="AN36" s="77">
        <v>462</v>
      </c>
      <c r="AO36" s="77">
        <v>463</v>
      </c>
      <c r="AP36" s="78">
        <v>462</v>
      </c>
      <c r="AQ36" s="76">
        <v>462</v>
      </c>
      <c r="AR36" s="77">
        <v>461</v>
      </c>
      <c r="AS36" s="77">
        <v>443</v>
      </c>
      <c r="AT36" s="77">
        <v>433</v>
      </c>
      <c r="AU36" s="77">
        <v>436</v>
      </c>
      <c r="AV36" s="77">
        <v>443</v>
      </c>
      <c r="AW36" s="77">
        <v>449</v>
      </c>
      <c r="AX36" s="77">
        <v>449</v>
      </c>
      <c r="AY36" s="77">
        <v>445</v>
      </c>
      <c r="AZ36" s="77">
        <v>457</v>
      </c>
      <c r="BA36" s="77">
        <v>459</v>
      </c>
      <c r="BB36" s="78">
        <v>461</v>
      </c>
      <c r="BC36" s="76">
        <v>460</v>
      </c>
      <c r="BD36" s="77">
        <v>455</v>
      </c>
      <c r="BE36" s="77">
        <v>468</v>
      </c>
      <c r="BF36" s="77">
        <v>472</v>
      </c>
      <c r="BG36" s="77">
        <v>471</v>
      </c>
      <c r="BH36" s="77">
        <v>479</v>
      </c>
      <c r="BI36" s="77">
        <v>481</v>
      </c>
      <c r="BJ36" s="77">
        <v>497</v>
      </c>
      <c r="BK36" s="77">
        <v>494</v>
      </c>
      <c r="BL36" s="77">
        <v>499</v>
      </c>
      <c r="BM36" s="77">
        <v>499</v>
      </c>
      <c r="BN36" s="78">
        <v>493</v>
      </c>
      <c r="BO36" s="76">
        <v>490</v>
      </c>
      <c r="BP36" s="77">
        <v>482</v>
      </c>
      <c r="BQ36" s="77">
        <v>487</v>
      </c>
      <c r="BR36" s="77">
        <v>449</v>
      </c>
      <c r="BS36" s="77">
        <v>450</v>
      </c>
      <c r="BT36" s="77">
        <v>445</v>
      </c>
      <c r="BU36" s="77">
        <v>453</v>
      </c>
      <c r="BV36" s="77">
        <v>454</v>
      </c>
      <c r="BW36" s="77">
        <v>455</v>
      </c>
      <c r="BX36" s="77">
        <v>467</v>
      </c>
      <c r="BY36" s="77">
        <v>468</v>
      </c>
      <c r="BZ36" s="78">
        <v>467</v>
      </c>
      <c r="CA36" s="77">
        <v>512</v>
      </c>
      <c r="CB36" s="77">
        <v>499</v>
      </c>
      <c r="CC36" s="77">
        <v>496</v>
      </c>
      <c r="CD36" s="77">
        <v>494</v>
      </c>
      <c r="CE36" s="77">
        <v>486</v>
      </c>
      <c r="CF36" s="77">
        <v>481</v>
      </c>
      <c r="CG36" s="77">
        <v>477</v>
      </c>
      <c r="CH36" s="77">
        <v>477</v>
      </c>
      <c r="CI36" s="77">
        <v>486</v>
      </c>
      <c r="CJ36" s="77">
        <v>495</v>
      </c>
      <c r="CK36" s="77">
        <v>500</v>
      </c>
      <c r="CL36" s="78">
        <v>519</v>
      </c>
      <c r="CM36" s="77">
        <v>526</v>
      </c>
      <c r="CN36" s="77">
        <v>527</v>
      </c>
      <c r="CO36" s="77">
        <v>534</v>
      </c>
      <c r="CP36" s="77">
        <v>545</v>
      </c>
      <c r="CQ36" s="77">
        <v>558</v>
      </c>
      <c r="CR36" s="77">
        <v>549</v>
      </c>
      <c r="CS36" s="77">
        <v>563</v>
      </c>
      <c r="CT36" s="77">
        <v>563</v>
      </c>
      <c r="CU36" s="78">
        <v>565</v>
      </c>
    </row>
    <row r="37" spans="1:99" x14ac:dyDescent="0.25">
      <c r="A37" s="3"/>
      <c r="B37" s="74"/>
      <c r="C37" s="75" t="s">
        <v>126</v>
      </c>
      <c r="D37" s="78">
        <v>2227</v>
      </c>
      <c r="E37" s="78">
        <v>2623</v>
      </c>
      <c r="F37" s="78">
        <v>3196</v>
      </c>
      <c r="G37" s="76">
        <v>3212</v>
      </c>
      <c r="H37" s="77">
        <v>3224</v>
      </c>
      <c r="I37" s="77">
        <v>3216</v>
      </c>
      <c r="J37" s="77">
        <v>3211</v>
      </c>
      <c r="K37" s="77">
        <v>3235</v>
      </c>
      <c r="L37" s="77">
        <v>3298</v>
      </c>
      <c r="M37" s="77">
        <v>3334</v>
      </c>
      <c r="N37" s="77">
        <v>3341</v>
      </c>
      <c r="O37" s="77">
        <v>3348</v>
      </c>
      <c r="P37" s="77">
        <v>3368</v>
      </c>
      <c r="Q37" s="77">
        <v>3362</v>
      </c>
      <c r="R37" s="78">
        <v>3352</v>
      </c>
      <c r="S37" s="77">
        <v>3324</v>
      </c>
      <c r="T37" s="77">
        <v>3356</v>
      </c>
      <c r="U37" s="77">
        <v>3383</v>
      </c>
      <c r="V37" s="77">
        <v>3392</v>
      </c>
      <c r="W37" s="77">
        <v>3444</v>
      </c>
      <c r="X37" s="77">
        <v>3472</v>
      </c>
      <c r="Y37" s="77">
        <v>3489</v>
      </c>
      <c r="Z37" s="77">
        <v>3519</v>
      </c>
      <c r="AA37" s="77">
        <v>3588</v>
      </c>
      <c r="AB37" s="77">
        <v>3633</v>
      </c>
      <c r="AC37" s="77">
        <v>3666</v>
      </c>
      <c r="AD37" s="78">
        <v>3699</v>
      </c>
      <c r="AE37" s="77">
        <v>3588</v>
      </c>
      <c r="AF37" s="77">
        <v>3592</v>
      </c>
      <c r="AG37" s="156">
        <v>3613</v>
      </c>
      <c r="AH37" s="77">
        <v>3626</v>
      </c>
      <c r="AI37" s="77">
        <v>3651</v>
      </c>
      <c r="AJ37" s="77">
        <v>3686</v>
      </c>
      <c r="AK37" s="77">
        <v>3719</v>
      </c>
      <c r="AL37" s="77">
        <v>3752</v>
      </c>
      <c r="AM37" s="77">
        <v>3768</v>
      </c>
      <c r="AN37" s="77">
        <v>3797</v>
      </c>
      <c r="AO37" s="77">
        <v>3808</v>
      </c>
      <c r="AP37" s="78">
        <v>3803</v>
      </c>
      <c r="AQ37" s="76">
        <v>3796</v>
      </c>
      <c r="AR37" s="77">
        <v>3784</v>
      </c>
      <c r="AS37" s="77">
        <v>4054</v>
      </c>
      <c r="AT37" s="77">
        <v>3928</v>
      </c>
      <c r="AU37" s="77">
        <v>3951</v>
      </c>
      <c r="AV37" s="77">
        <v>3985</v>
      </c>
      <c r="AW37" s="77">
        <v>4026</v>
      </c>
      <c r="AX37" s="77">
        <v>4044</v>
      </c>
      <c r="AY37" s="77">
        <v>4038</v>
      </c>
      <c r="AZ37" s="77">
        <v>4080</v>
      </c>
      <c r="BA37" s="77">
        <v>4087</v>
      </c>
      <c r="BB37" s="78">
        <v>4092</v>
      </c>
      <c r="BC37" s="76">
        <v>4117</v>
      </c>
      <c r="BD37" s="77">
        <v>4019</v>
      </c>
      <c r="BE37" s="77">
        <v>4121</v>
      </c>
      <c r="BF37" s="77">
        <v>4149</v>
      </c>
      <c r="BG37" s="77">
        <v>4184</v>
      </c>
      <c r="BH37" s="77">
        <v>4273</v>
      </c>
      <c r="BI37" s="77">
        <v>4326</v>
      </c>
      <c r="BJ37" s="77">
        <v>4392</v>
      </c>
      <c r="BK37" s="77">
        <v>4424</v>
      </c>
      <c r="BL37" s="77">
        <v>4476</v>
      </c>
      <c r="BM37" s="77">
        <v>4460</v>
      </c>
      <c r="BN37" s="78">
        <v>4513</v>
      </c>
      <c r="BO37" s="76">
        <v>4511</v>
      </c>
      <c r="BP37" s="77">
        <v>4485</v>
      </c>
      <c r="BQ37" s="77">
        <v>4579</v>
      </c>
      <c r="BR37" s="77">
        <v>4534</v>
      </c>
      <c r="BS37" s="77">
        <v>4488</v>
      </c>
      <c r="BT37" s="77">
        <v>4427</v>
      </c>
      <c r="BU37" s="77">
        <v>4532</v>
      </c>
      <c r="BV37" s="77">
        <v>4474</v>
      </c>
      <c r="BW37" s="77">
        <v>4528</v>
      </c>
      <c r="BX37" s="77">
        <v>4656</v>
      </c>
      <c r="BY37" s="77">
        <v>4665</v>
      </c>
      <c r="BZ37" s="78">
        <v>4646</v>
      </c>
      <c r="CA37" s="77">
        <v>4811</v>
      </c>
      <c r="CB37" s="77">
        <v>4811</v>
      </c>
      <c r="CC37" s="77">
        <v>4834</v>
      </c>
      <c r="CD37" s="77">
        <v>4834</v>
      </c>
      <c r="CE37" s="77">
        <v>4854</v>
      </c>
      <c r="CF37" s="77">
        <v>4865</v>
      </c>
      <c r="CG37" s="77">
        <v>4861</v>
      </c>
      <c r="CH37" s="77">
        <v>4914</v>
      </c>
      <c r="CI37" s="77">
        <v>4960</v>
      </c>
      <c r="CJ37" s="77">
        <v>4966</v>
      </c>
      <c r="CK37" s="77">
        <v>4976</v>
      </c>
      <c r="CL37" s="78">
        <v>4947</v>
      </c>
      <c r="CM37" s="77">
        <v>4980</v>
      </c>
      <c r="CN37" s="77">
        <v>5017</v>
      </c>
      <c r="CO37" s="77">
        <v>5045</v>
      </c>
      <c r="CP37" s="77">
        <v>5110</v>
      </c>
      <c r="CQ37" s="77">
        <v>5347</v>
      </c>
      <c r="CR37" s="77">
        <v>5379</v>
      </c>
      <c r="CS37" s="77">
        <v>5424</v>
      </c>
      <c r="CT37" s="77">
        <v>5443</v>
      </c>
      <c r="CU37" s="78">
        <v>5472</v>
      </c>
    </row>
    <row r="38" spans="1:99" ht="13.8" thickBot="1" x14ac:dyDescent="0.3">
      <c r="A38" s="3"/>
      <c r="B38" s="79"/>
      <c r="C38" s="80" t="s">
        <v>439</v>
      </c>
      <c r="D38" s="83"/>
      <c r="E38" s="83">
        <v>2</v>
      </c>
      <c r="F38" s="83"/>
      <c r="G38" s="81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3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3"/>
      <c r="AE38" s="82"/>
      <c r="AF38" s="82"/>
      <c r="AG38" s="157"/>
      <c r="AH38" s="82"/>
      <c r="AI38" s="82"/>
      <c r="AJ38" s="82"/>
      <c r="AK38" s="82"/>
      <c r="AL38" s="82"/>
      <c r="AM38" s="82"/>
      <c r="AN38" s="82"/>
      <c r="AO38" s="82"/>
      <c r="AP38" s="83"/>
      <c r="AQ38" s="81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3"/>
      <c r="BC38" s="81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3"/>
      <c r="BO38" s="81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3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3"/>
      <c r="CM38" s="82"/>
      <c r="CN38" s="82"/>
      <c r="CO38" s="82"/>
      <c r="CP38" s="82"/>
      <c r="CQ38" s="82"/>
      <c r="CR38" s="82"/>
      <c r="CS38" s="82"/>
      <c r="CT38" s="82"/>
      <c r="CU38" s="83"/>
    </row>
    <row r="39" spans="1:99" ht="13.8" thickBot="1" x14ac:dyDescent="0.3">
      <c r="A39" s="3"/>
      <c r="B39" s="84" t="s">
        <v>127</v>
      </c>
      <c r="C39" s="85"/>
      <c r="D39" s="88">
        <f t="shared" ref="D39:P39" si="38">SUM(D29:D38)</f>
        <v>16634</v>
      </c>
      <c r="E39" s="88">
        <f t="shared" si="38"/>
        <v>19015</v>
      </c>
      <c r="F39" s="88">
        <f t="shared" si="38"/>
        <v>22286</v>
      </c>
      <c r="G39" s="86">
        <f t="shared" si="38"/>
        <v>22376</v>
      </c>
      <c r="H39" s="87">
        <f t="shared" si="38"/>
        <v>22439</v>
      </c>
      <c r="I39" s="87">
        <f t="shared" si="38"/>
        <v>22585</v>
      </c>
      <c r="J39" s="87">
        <f t="shared" si="38"/>
        <v>22639</v>
      </c>
      <c r="K39" s="87">
        <f t="shared" si="38"/>
        <v>22899</v>
      </c>
      <c r="L39" s="87">
        <f t="shared" si="38"/>
        <v>23248</v>
      </c>
      <c r="M39" s="87">
        <f t="shared" si="38"/>
        <v>23547</v>
      </c>
      <c r="N39" s="87">
        <f t="shared" si="38"/>
        <v>23710</v>
      </c>
      <c r="O39" s="87">
        <f t="shared" si="38"/>
        <v>23870</v>
      </c>
      <c r="P39" s="87">
        <f t="shared" si="38"/>
        <v>23931</v>
      </c>
      <c r="Q39" s="87">
        <f t="shared" ref="Q39:X39" si="39">SUM(Q29:Q38)</f>
        <v>23897</v>
      </c>
      <c r="R39" s="88">
        <f t="shared" si="39"/>
        <v>23784</v>
      </c>
      <c r="S39" s="87">
        <f t="shared" si="39"/>
        <v>23547</v>
      </c>
      <c r="T39" s="87">
        <f t="shared" si="39"/>
        <v>23559</v>
      </c>
      <c r="U39" s="87">
        <f t="shared" si="39"/>
        <v>23938</v>
      </c>
      <c r="V39" s="87">
        <f t="shared" si="39"/>
        <v>24525</v>
      </c>
      <c r="W39" s="87">
        <f t="shared" si="39"/>
        <v>25503</v>
      </c>
      <c r="X39" s="87">
        <f t="shared" si="39"/>
        <v>26313</v>
      </c>
      <c r="Y39" s="87">
        <f t="shared" ref="Y39:AD39" si="40">SUM(Y29:Y38)</f>
        <v>26880</v>
      </c>
      <c r="Z39" s="87">
        <f t="shared" si="40"/>
        <v>27548</v>
      </c>
      <c r="AA39" s="87">
        <f t="shared" si="40"/>
        <v>27998</v>
      </c>
      <c r="AB39" s="87">
        <f t="shared" si="40"/>
        <v>28322</v>
      </c>
      <c r="AC39" s="87">
        <f t="shared" si="40"/>
        <v>28628</v>
      </c>
      <c r="AD39" s="88">
        <f t="shared" si="40"/>
        <v>28779</v>
      </c>
      <c r="AE39" s="87">
        <f t="shared" ref="AE39:AJ39" si="41">SUM(AE29:AE38)</f>
        <v>28226</v>
      </c>
      <c r="AF39" s="87">
        <f t="shared" si="41"/>
        <v>28161</v>
      </c>
      <c r="AG39" s="158">
        <f t="shared" si="41"/>
        <v>27784</v>
      </c>
      <c r="AH39" s="87">
        <f t="shared" si="41"/>
        <v>28498</v>
      </c>
      <c r="AI39" s="87">
        <f t="shared" si="41"/>
        <v>28912</v>
      </c>
      <c r="AJ39" s="87">
        <f t="shared" si="41"/>
        <v>29137</v>
      </c>
      <c r="AK39" s="87">
        <f t="shared" ref="AK39:AP39" si="42">SUM(AK29:AK38)</f>
        <v>29385</v>
      </c>
      <c r="AL39" s="87">
        <f t="shared" si="42"/>
        <v>29421</v>
      </c>
      <c r="AM39" s="87">
        <f t="shared" si="42"/>
        <v>29475</v>
      </c>
      <c r="AN39" s="87">
        <f t="shared" si="42"/>
        <v>29952</v>
      </c>
      <c r="AO39" s="87">
        <f t="shared" si="42"/>
        <v>30141</v>
      </c>
      <c r="AP39" s="88">
        <f t="shared" si="42"/>
        <v>30108</v>
      </c>
      <c r="AQ39" s="86">
        <f t="shared" ref="AQ39:AV39" si="43">SUM(AQ29:AQ38)</f>
        <v>30144</v>
      </c>
      <c r="AR39" s="87">
        <f t="shared" si="43"/>
        <v>30047</v>
      </c>
      <c r="AS39" s="87">
        <f t="shared" si="43"/>
        <v>32043</v>
      </c>
      <c r="AT39" s="87">
        <f t="shared" si="43"/>
        <v>31756</v>
      </c>
      <c r="AU39" s="87">
        <f t="shared" si="43"/>
        <v>31768</v>
      </c>
      <c r="AV39" s="87">
        <f t="shared" si="43"/>
        <v>32255</v>
      </c>
      <c r="AW39" s="87">
        <f t="shared" ref="AW39:BE39" si="44">SUM(AW29:AW38)</f>
        <v>32631</v>
      </c>
      <c r="AX39" s="87">
        <f t="shared" si="44"/>
        <v>32652</v>
      </c>
      <c r="AY39" s="87">
        <f t="shared" si="44"/>
        <v>32569</v>
      </c>
      <c r="AZ39" s="87">
        <f t="shared" si="44"/>
        <v>33264</v>
      </c>
      <c r="BA39" s="87">
        <f t="shared" si="44"/>
        <v>33316</v>
      </c>
      <c r="BB39" s="88">
        <f t="shared" si="44"/>
        <v>33232</v>
      </c>
      <c r="BC39" s="86">
        <f t="shared" si="44"/>
        <v>33201</v>
      </c>
      <c r="BD39" s="87">
        <f t="shared" si="44"/>
        <v>32664</v>
      </c>
      <c r="BE39" s="87">
        <f t="shared" si="44"/>
        <v>33595</v>
      </c>
      <c r="BF39" s="87">
        <f>SUM(BF29:BF38)</f>
        <v>33861</v>
      </c>
      <c r="BG39" s="87">
        <f>SUM(BG29:BG38)</f>
        <v>33964</v>
      </c>
      <c r="BH39" s="87">
        <f>SUM(BH29:BH38)</f>
        <v>34557</v>
      </c>
      <c r="BI39" s="87">
        <f t="shared" ref="BI39:BK39" si="45">SUM(BI29:BI38)</f>
        <v>34775</v>
      </c>
      <c r="BJ39" s="87">
        <f t="shared" si="45"/>
        <v>35062</v>
      </c>
      <c r="BK39" s="87">
        <f t="shared" si="45"/>
        <v>35272</v>
      </c>
      <c r="BL39" s="87">
        <f t="shared" ref="BL39:BO39" si="46">SUM(BL29:BL38)</f>
        <v>35725</v>
      </c>
      <c r="BM39" s="87">
        <f t="shared" si="46"/>
        <v>35842</v>
      </c>
      <c r="BN39" s="88">
        <f t="shared" si="46"/>
        <v>35927</v>
      </c>
      <c r="BO39" s="86">
        <f t="shared" si="46"/>
        <v>36111</v>
      </c>
      <c r="BP39" s="87">
        <f t="shared" ref="BP39:BR39" si="47">SUM(BP29:BP38)</f>
        <v>35935</v>
      </c>
      <c r="BQ39" s="87">
        <f t="shared" si="47"/>
        <v>36437</v>
      </c>
      <c r="BR39" s="87">
        <f t="shared" si="47"/>
        <v>34691</v>
      </c>
      <c r="BS39" s="87">
        <f t="shared" ref="BS39:BW39" si="48">SUM(BS29:BS38)</f>
        <v>34688</v>
      </c>
      <c r="BT39" s="87">
        <f t="shared" si="48"/>
        <v>34721</v>
      </c>
      <c r="BU39" s="87">
        <f t="shared" si="48"/>
        <v>35465</v>
      </c>
      <c r="BV39" s="87">
        <f t="shared" si="48"/>
        <v>35275</v>
      </c>
      <c r="BW39" s="87">
        <f t="shared" si="48"/>
        <v>35708</v>
      </c>
      <c r="BX39" s="87">
        <f t="shared" ref="BX39:BZ39" si="49">SUM(BX29:BX38)</f>
        <v>36587</v>
      </c>
      <c r="BY39" s="87">
        <f t="shared" si="49"/>
        <v>36899</v>
      </c>
      <c r="BZ39" s="88">
        <f t="shared" si="49"/>
        <v>36966</v>
      </c>
      <c r="CA39" s="87">
        <f t="shared" ref="CA39:CC39" si="50">SUM(CA29:CA38)</f>
        <v>37493</v>
      </c>
      <c r="CB39" s="87">
        <f t="shared" si="50"/>
        <v>37544</v>
      </c>
      <c r="CC39" s="87">
        <f t="shared" si="50"/>
        <v>38131</v>
      </c>
      <c r="CD39" s="87">
        <f t="shared" ref="CD39:CF39" si="51">SUM(CD29:CD38)</f>
        <v>38487</v>
      </c>
      <c r="CE39" s="87">
        <f t="shared" si="51"/>
        <v>39023</v>
      </c>
      <c r="CF39" s="87">
        <f t="shared" si="51"/>
        <v>39375</v>
      </c>
      <c r="CG39" s="87">
        <f t="shared" ref="CG39:CI39" si="52">SUM(CG29:CG38)</f>
        <v>39609</v>
      </c>
      <c r="CH39" s="87">
        <f t="shared" si="52"/>
        <v>39913</v>
      </c>
      <c r="CI39" s="87">
        <f t="shared" si="52"/>
        <v>40268</v>
      </c>
      <c r="CJ39" s="87">
        <f t="shared" ref="CJ39:CL39" si="53">SUM(CJ29:CJ38)</f>
        <v>40491</v>
      </c>
      <c r="CK39" s="87">
        <f t="shared" si="53"/>
        <v>40587</v>
      </c>
      <c r="CL39" s="88">
        <f t="shared" si="53"/>
        <v>40541</v>
      </c>
      <c r="CM39" s="87">
        <f t="shared" ref="CM39:CO39" si="54">SUM(CM29:CM38)</f>
        <v>40453</v>
      </c>
      <c r="CN39" s="87">
        <f t="shared" si="54"/>
        <v>40672</v>
      </c>
      <c r="CO39" s="87">
        <f t="shared" si="54"/>
        <v>40922</v>
      </c>
      <c r="CP39" s="87">
        <f t="shared" ref="CP39:CR39" si="55">SUM(CP29:CP38)</f>
        <v>41210</v>
      </c>
      <c r="CQ39" s="87">
        <f t="shared" si="55"/>
        <v>41906</v>
      </c>
      <c r="CR39" s="87">
        <f t="shared" si="55"/>
        <v>42053</v>
      </c>
      <c r="CS39" s="87">
        <f t="shared" ref="CS39:CU39" si="56">SUM(CS29:CS38)</f>
        <v>42526</v>
      </c>
      <c r="CT39" s="87">
        <f t="shared" si="56"/>
        <v>43013</v>
      </c>
      <c r="CU39" s="88">
        <f t="shared" si="56"/>
        <v>43368</v>
      </c>
    </row>
    <row r="40" spans="1:99" x14ac:dyDescent="0.25">
      <c r="A40" s="3"/>
      <c r="B40" s="98">
        <v>4</v>
      </c>
      <c r="C40" s="89" t="s">
        <v>128</v>
      </c>
      <c r="D40" s="92">
        <v>85</v>
      </c>
      <c r="E40" s="92">
        <v>179</v>
      </c>
      <c r="F40" s="92">
        <v>173</v>
      </c>
      <c r="G40" s="90">
        <v>171</v>
      </c>
      <c r="H40" s="91">
        <v>169</v>
      </c>
      <c r="I40" s="91">
        <v>167</v>
      </c>
      <c r="J40" s="91">
        <v>165</v>
      </c>
      <c r="K40" s="91">
        <v>165</v>
      </c>
      <c r="L40" s="91">
        <v>168</v>
      </c>
      <c r="M40" s="91">
        <v>168</v>
      </c>
      <c r="N40" s="91">
        <v>169</v>
      </c>
      <c r="O40" s="91">
        <v>171</v>
      </c>
      <c r="P40" s="91">
        <v>169</v>
      </c>
      <c r="Q40" s="91">
        <v>168</v>
      </c>
      <c r="R40" s="92">
        <v>173</v>
      </c>
      <c r="S40" s="91">
        <v>175</v>
      </c>
      <c r="T40" s="91">
        <v>174</v>
      </c>
      <c r="U40" s="91">
        <v>174</v>
      </c>
      <c r="V40" s="91">
        <v>172</v>
      </c>
      <c r="W40" s="91">
        <v>177</v>
      </c>
      <c r="X40" s="91">
        <v>174</v>
      </c>
      <c r="Y40" s="91">
        <v>175</v>
      </c>
      <c r="Z40" s="91">
        <v>178</v>
      </c>
      <c r="AA40" s="91">
        <v>178</v>
      </c>
      <c r="AB40" s="91">
        <v>177</v>
      </c>
      <c r="AC40" s="91">
        <v>180</v>
      </c>
      <c r="AD40" s="92">
        <v>178</v>
      </c>
      <c r="AE40" s="91">
        <v>170</v>
      </c>
      <c r="AF40" s="91">
        <v>170</v>
      </c>
      <c r="AG40" s="160">
        <v>170</v>
      </c>
      <c r="AH40" s="91">
        <v>170</v>
      </c>
      <c r="AI40" s="91">
        <v>170</v>
      </c>
      <c r="AJ40" s="91">
        <v>170</v>
      </c>
      <c r="AK40" s="91">
        <v>170</v>
      </c>
      <c r="AL40" s="91">
        <v>170</v>
      </c>
      <c r="AM40" s="91">
        <v>170</v>
      </c>
      <c r="AN40" s="91">
        <v>170</v>
      </c>
      <c r="AO40" s="91">
        <v>170</v>
      </c>
      <c r="AP40" s="92">
        <v>170</v>
      </c>
      <c r="AQ40" s="90">
        <v>170</v>
      </c>
      <c r="AR40" s="91">
        <v>170</v>
      </c>
      <c r="AS40" s="91">
        <v>212</v>
      </c>
      <c r="AT40" s="91">
        <v>205</v>
      </c>
      <c r="AU40" s="91">
        <v>209</v>
      </c>
      <c r="AV40" s="91">
        <v>212</v>
      </c>
      <c r="AW40" s="91">
        <v>214</v>
      </c>
      <c r="AX40" s="91">
        <v>214</v>
      </c>
      <c r="AY40" s="91">
        <v>211</v>
      </c>
      <c r="AZ40" s="91">
        <v>214</v>
      </c>
      <c r="BA40" s="91">
        <v>216</v>
      </c>
      <c r="BB40" s="92">
        <v>216</v>
      </c>
      <c r="BC40" s="90">
        <v>217</v>
      </c>
      <c r="BD40" s="91">
        <v>211</v>
      </c>
      <c r="BE40" s="91">
        <v>214</v>
      </c>
      <c r="BF40" s="91">
        <v>215</v>
      </c>
      <c r="BG40" s="91">
        <v>215</v>
      </c>
      <c r="BH40" s="91">
        <v>216</v>
      </c>
      <c r="BI40" s="91">
        <v>216</v>
      </c>
      <c r="BJ40" s="91">
        <v>223</v>
      </c>
      <c r="BK40" s="91">
        <v>223</v>
      </c>
      <c r="BL40" s="91">
        <v>224</v>
      </c>
      <c r="BM40" s="91">
        <v>224</v>
      </c>
      <c r="BN40" s="92">
        <v>222</v>
      </c>
      <c r="BO40" s="90">
        <v>216</v>
      </c>
      <c r="BP40" s="91">
        <v>209</v>
      </c>
      <c r="BQ40" s="91">
        <v>209</v>
      </c>
      <c r="BR40" s="91">
        <v>209</v>
      </c>
      <c r="BS40" s="91">
        <v>213</v>
      </c>
      <c r="BT40" s="91">
        <v>210</v>
      </c>
      <c r="BU40" s="91">
        <v>214</v>
      </c>
      <c r="BV40" s="91">
        <v>210</v>
      </c>
      <c r="BW40" s="91">
        <v>209</v>
      </c>
      <c r="BX40" s="91">
        <v>210</v>
      </c>
      <c r="BY40" s="91">
        <v>210</v>
      </c>
      <c r="BZ40" s="92">
        <v>210</v>
      </c>
      <c r="CA40" s="91">
        <v>209</v>
      </c>
      <c r="CB40" s="91">
        <v>206</v>
      </c>
      <c r="CC40" s="91">
        <v>206</v>
      </c>
      <c r="CD40" s="91">
        <v>201</v>
      </c>
      <c r="CE40" s="91">
        <v>203</v>
      </c>
      <c r="CF40" s="91">
        <v>205</v>
      </c>
      <c r="CG40" s="91">
        <v>205</v>
      </c>
      <c r="CH40" s="91">
        <v>203</v>
      </c>
      <c r="CI40" s="91">
        <v>202</v>
      </c>
      <c r="CJ40" s="91">
        <v>200</v>
      </c>
      <c r="CK40" s="91">
        <v>202</v>
      </c>
      <c r="CL40" s="92">
        <v>199</v>
      </c>
      <c r="CM40" s="91">
        <v>197</v>
      </c>
      <c r="CN40" s="91">
        <v>198</v>
      </c>
      <c r="CO40" s="91">
        <v>194</v>
      </c>
      <c r="CP40" s="91">
        <v>192</v>
      </c>
      <c r="CQ40" s="91">
        <v>192</v>
      </c>
      <c r="CR40" s="91">
        <v>189</v>
      </c>
      <c r="CS40" s="91">
        <v>187</v>
      </c>
      <c r="CT40" s="91">
        <v>188</v>
      </c>
      <c r="CU40" s="92">
        <v>189</v>
      </c>
    </row>
    <row r="41" spans="1:99" x14ac:dyDescent="0.25">
      <c r="A41" s="3"/>
      <c r="B41" s="74"/>
      <c r="C41" s="75" t="s">
        <v>129</v>
      </c>
      <c r="D41" s="78">
        <v>15</v>
      </c>
      <c r="E41" s="78">
        <v>12</v>
      </c>
      <c r="F41" s="78">
        <v>12</v>
      </c>
      <c r="G41" s="76">
        <v>12</v>
      </c>
      <c r="H41" s="77">
        <v>12</v>
      </c>
      <c r="I41" s="77">
        <v>12</v>
      </c>
      <c r="J41" s="77">
        <v>11</v>
      </c>
      <c r="K41" s="77">
        <v>10</v>
      </c>
      <c r="L41" s="77">
        <v>10</v>
      </c>
      <c r="M41" s="77">
        <v>11</v>
      </c>
      <c r="N41" s="77">
        <v>11</v>
      </c>
      <c r="O41" s="77">
        <v>10</v>
      </c>
      <c r="P41" s="77">
        <v>10</v>
      </c>
      <c r="Q41" s="77">
        <v>9</v>
      </c>
      <c r="R41" s="78">
        <v>8</v>
      </c>
      <c r="S41" s="77">
        <v>8</v>
      </c>
      <c r="T41" s="77">
        <v>9</v>
      </c>
      <c r="U41" s="77">
        <v>9</v>
      </c>
      <c r="V41" s="77">
        <v>9</v>
      </c>
      <c r="W41" s="77">
        <v>8</v>
      </c>
      <c r="X41" s="77">
        <v>6</v>
      </c>
      <c r="Y41" s="77">
        <v>6</v>
      </c>
      <c r="Z41" s="77">
        <v>5</v>
      </c>
      <c r="AA41" s="77">
        <v>5</v>
      </c>
      <c r="AB41" s="77">
        <v>5</v>
      </c>
      <c r="AC41" s="77">
        <v>6</v>
      </c>
      <c r="AD41" s="78">
        <v>6</v>
      </c>
      <c r="AE41" s="77">
        <v>6</v>
      </c>
      <c r="AF41" s="77">
        <v>6</v>
      </c>
      <c r="AG41" s="156">
        <v>6</v>
      </c>
      <c r="AH41" s="77">
        <v>6</v>
      </c>
      <c r="AI41" s="77">
        <v>6</v>
      </c>
      <c r="AJ41" s="77">
        <v>5</v>
      </c>
      <c r="AK41" s="77">
        <v>5</v>
      </c>
      <c r="AL41" s="77">
        <v>5</v>
      </c>
      <c r="AM41" s="77">
        <v>5</v>
      </c>
      <c r="AN41" s="77">
        <v>5</v>
      </c>
      <c r="AO41" s="77">
        <v>5</v>
      </c>
      <c r="AP41" s="78">
        <v>5</v>
      </c>
      <c r="AQ41" s="76">
        <v>5</v>
      </c>
      <c r="AR41" s="77">
        <v>5</v>
      </c>
      <c r="AS41" s="77">
        <v>7</v>
      </c>
      <c r="AT41" s="77">
        <v>8</v>
      </c>
      <c r="AU41" s="77">
        <v>7</v>
      </c>
      <c r="AV41" s="77">
        <v>7</v>
      </c>
      <c r="AW41" s="77">
        <v>7</v>
      </c>
      <c r="AX41" s="77">
        <v>7</v>
      </c>
      <c r="AY41" s="77">
        <v>7</v>
      </c>
      <c r="AZ41" s="77">
        <v>7</v>
      </c>
      <c r="BA41" s="77">
        <v>7</v>
      </c>
      <c r="BB41" s="78">
        <v>7</v>
      </c>
      <c r="BC41" s="76">
        <v>7</v>
      </c>
      <c r="BD41" s="77">
        <v>7</v>
      </c>
      <c r="BE41" s="77">
        <v>5</v>
      </c>
      <c r="BF41" s="77">
        <v>7</v>
      </c>
      <c r="BG41" s="77">
        <v>6</v>
      </c>
      <c r="BH41" s="77">
        <v>6</v>
      </c>
      <c r="BI41" s="77">
        <v>6</v>
      </c>
      <c r="BJ41" s="77">
        <v>6</v>
      </c>
      <c r="BK41" s="77">
        <v>5</v>
      </c>
      <c r="BL41" s="77">
        <v>4</v>
      </c>
      <c r="BM41" s="77">
        <v>4</v>
      </c>
      <c r="BN41" s="78">
        <v>4</v>
      </c>
      <c r="BO41" s="76">
        <v>4</v>
      </c>
      <c r="BP41" s="77">
        <v>4</v>
      </c>
      <c r="BQ41" s="77">
        <v>5</v>
      </c>
      <c r="BR41" s="77">
        <v>5</v>
      </c>
      <c r="BS41" s="77">
        <v>5</v>
      </c>
      <c r="BT41" s="77">
        <v>5</v>
      </c>
      <c r="BU41" s="77">
        <v>6</v>
      </c>
      <c r="BV41" s="77">
        <v>5</v>
      </c>
      <c r="BW41" s="77">
        <v>4</v>
      </c>
      <c r="BX41" s="77">
        <v>3</v>
      </c>
      <c r="BY41" s="77">
        <v>3</v>
      </c>
      <c r="BZ41" s="78">
        <v>3</v>
      </c>
      <c r="CA41" s="77">
        <v>3</v>
      </c>
      <c r="CB41" s="77">
        <v>3</v>
      </c>
      <c r="CC41" s="77">
        <v>4</v>
      </c>
      <c r="CD41" s="77">
        <v>4</v>
      </c>
      <c r="CE41" s="77">
        <v>4</v>
      </c>
      <c r="CF41" s="77">
        <v>4</v>
      </c>
      <c r="CG41" s="77">
        <v>4</v>
      </c>
      <c r="CH41" s="77">
        <v>4</v>
      </c>
      <c r="CI41" s="77">
        <v>5</v>
      </c>
      <c r="CJ41" s="77">
        <v>5</v>
      </c>
      <c r="CK41" s="77">
        <v>5</v>
      </c>
      <c r="CL41" s="78">
        <v>5</v>
      </c>
      <c r="CM41" s="77">
        <v>5</v>
      </c>
      <c r="CN41" s="77">
        <v>5</v>
      </c>
      <c r="CO41" s="77">
        <v>5</v>
      </c>
      <c r="CP41" s="77">
        <v>5</v>
      </c>
      <c r="CQ41" s="77">
        <v>5</v>
      </c>
      <c r="CR41" s="77">
        <v>5</v>
      </c>
      <c r="CS41" s="77">
        <v>6</v>
      </c>
      <c r="CT41" s="77">
        <v>6</v>
      </c>
      <c r="CU41" s="78">
        <v>6</v>
      </c>
    </row>
    <row r="42" spans="1:99" x14ac:dyDescent="0.25">
      <c r="A42" s="3"/>
      <c r="B42" s="74"/>
      <c r="C42" s="75" t="s">
        <v>130</v>
      </c>
      <c r="D42" s="78">
        <v>123</v>
      </c>
      <c r="E42" s="78">
        <v>152</v>
      </c>
      <c r="F42" s="78">
        <v>194</v>
      </c>
      <c r="G42" s="76">
        <v>196</v>
      </c>
      <c r="H42" s="77">
        <v>198</v>
      </c>
      <c r="I42" s="77">
        <v>189</v>
      </c>
      <c r="J42" s="77">
        <v>182</v>
      </c>
      <c r="K42" s="77">
        <v>183</v>
      </c>
      <c r="L42" s="77">
        <v>191</v>
      </c>
      <c r="M42" s="77">
        <v>196</v>
      </c>
      <c r="N42" s="77">
        <v>199</v>
      </c>
      <c r="O42" s="77">
        <v>198</v>
      </c>
      <c r="P42" s="77">
        <v>197</v>
      </c>
      <c r="Q42" s="77">
        <v>201</v>
      </c>
      <c r="R42" s="78">
        <v>199</v>
      </c>
      <c r="S42" s="77">
        <v>198</v>
      </c>
      <c r="T42" s="77">
        <v>198</v>
      </c>
      <c r="U42" s="77">
        <v>204</v>
      </c>
      <c r="V42" s="77">
        <v>202</v>
      </c>
      <c r="W42" s="77">
        <v>206</v>
      </c>
      <c r="X42" s="77">
        <v>208</v>
      </c>
      <c r="Y42" s="77">
        <v>209</v>
      </c>
      <c r="Z42" s="77">
        <v>209</v>
      </c>
      <c r="AA42" s="77">
        <v>211</v>
      </c>
      <c r="AB42" s="77">
        <v>213</v>
      </c>
      <c r="AC42" s="77">
        <v>220</v>
      </c>
      <c r="AD42" s="78">
        <v>226</v>
      </c>
      <c r="AE42" s="77">
        <v>234</v>
      </c>
      <c r="AF42" s="77">
        <v>234</v>
      </c>
      <c r="AG42" s="156">
        <v>234</v>
      </c>
      <c r="AH42" s="77">
        <v>234</v>
      </c>
      <c r="AI42" s="77">
        <v>234</v>
      </c>
      <c r="AJ42" s="77">
        <v>235</v>
      </c>
      <c r="AK42" s="77">
        <v>235</v>
      </c>
      <c r="AL42" s="77">
        <v>235</v>
      </c>
      <c r="AM42" s="77">
        <v>235</v>
      </c>
      <c r="AN42" s="77">
        <v>235</v>
      </c>
      <c r="AO42" s="77">
        <v>235</v>
      </c>
      <c r="AP42" s="78">
        <v>235</v>
      </c>
      <c r="AQ42" s="76">
        <v>235</v>
      </c>
      <c r="AR42" s="77">
        <v>235</v>
      </c>
      <c r="AS42" s="77">
        <v>162</v>
      </c>
      <c r="AT42" s="77">
        <v>158</v>
      </c>
      <c r="AU42" s="77">
        <v>160</v>
      </c>
      <c r="AV42" s="77">
        <v>168</v>
      </c>
      <c r="AW42" s="77">
        <v>168</v>
      </c>
      <c r="AX42" s="77">
        <v>168</v>
      </c>
      <c r="AY42" s="77">
        <v>162</v>
      </c>
      <c r="AZ42" s="77">
        <v>167</v>
      </c>
      <c r="BA42" s="77">
        <v>165</v>
      </c>
      <c r="BB42" s="78">
        <v>162</v>
      </c>
      <c r="BC42" s="76">
        <v>165</v>
      </c>
      <c r="BD42" s="77">
        <v>159</v>
      </c>
      <c r="BE42" s="77">
        <v>172</v>
      </c>
      <c r="BF42" s="77">
        <v>173</v>
      </c>
      <c r="BG42" s="77">
        <v>178</v>
      </c>
      <c r="BH42" s="77">
        <v>186</v>
      </c>
      <c r="BI42" s="77">
        <v>191</v>
      </c>
      <c r="BJ42" s="77">
        <v>198</v>
      </c>
      <c r="BK42" s="77">
        <v>202</v>
      </c>
      <c r="BL42" s="77">
        <v>203</v>
      </c>
      <c r="BM42" s="77">
        <v>209</v>
      </c>
      <c r="BN42" s="78">
        <v>209</v>
      </c>
      <c r="BO42" s="76">
        <v>210</v>
      </c>
      <c r="BP42" s="77">
        <v>210</v>
      </c>
      <c r="BQ42" s="77">
        <v>213</v>
      </c>
      <c r="BR42" s="77">
        <v>212</v>
      </c>
      <c r="BS42" s="77">
        <v>292</v>
      </c>
      <c r="BT42" s="77">
        <v>290</v>
      </c>
      <c r="BU42" s="77">
        <v>295</v>
      </c>
      <c r="BV42" s="77">
        <v>286</v>
      </c>
      <c r="BW42" s="77">
        <v>291</v>
      </c>
      <c r="BX42" s="77">
        <v>294</v>
      </c>
      <c r="BY42" s="77">
        <v>294</v>
      </c>
      <c r="BZ42" s="78">
        <v>294</v>
      </c>
      <c r="CA42" s="77">
        <v>308</v>
      </c>
      <c r="CB42" s="77">
        <v>312</v>
      </c>
      <c r="CC42" s="77">
        <v>321</v>
      </c>
      <c r="CD42" s="77">
        <v>322</v>
      </c>
      <c r="CE42" s="77">
        <v>329</v>
      </c>
      <c r="CF42" s="77">
        <v>342</v>
      </c>
      <c r="CG42" s="77">
        <v>350</v>
      </c>
      <c r="CH42" s="77">
        <v>352</v>
      </c>
      <c r="CI42" s="77">
        <v>359</v>
      </c>
      <c r="CJ42" s="77">
        <v>361</v>
      </c>
      <c r="CK42" s="77">
        <v>362</v>
      </c>
      <c r="CL42" s="78">
        <v>360</v>
      </c>
      <c r="CM42" s="77">
        <v>362</v>
      </c>
      <c r="CN42" s="77">
        <v>364</v>
      </c>
      <c r="CO42" s="77">
        <v>349</v>
      </c>
      <c r="CP42" s="77">
        <v>343</v>
      </c>
      <c r="CQ42" s="77">
        <v>348</v>
      </c>
      <c r="CR42" s="77">
        <v>345</v>
      </c>
      <c r="CS42" s="77">
        <v>345</v>
      </c>
      <c r="CT42" s="77">
        <v>345</v>
      </c>
      <c r="CU42" s="78">
        <v>347</v>
      </c>
    </row>
    <row r="43" spans="1:99" x14ac:dyDescent="0.25">
      <c r="A43" s="3"/>
      <c r="B43" s="74"/>
      <c r="C43" s="75" t="s">
        <v>131</v>
      </c>
      <c r="D43" s="78">
        <v>9612</v>
      </c>
      <c r="E43" s="78">
        <v>10644</v>
      </c>
      <c r="F43" s="78">
        <v>17141</v>
      </c>
      <c r="G43" s="76">
        <v>17624</v>
      </c>
      <c r="H43" s="77">
        <v>17845</v>
      </c>
      <c r="I43" s="77">
        <v>18338</v>
      </c>
      <c r="J43" s="77">
        <v>18879</v>
      </c>
      <c r="K43" s="77">
        <v>19509</v>
      </c>
      <c r="L43" s="77">
        <v>18900</v>
      </c>
      <c r="M43" s="77">
        <v>19368</v>
      </c>
      <c r="N43" s="77">
        <v>19815</v>
      </c>
      <c r="O43" s="77">
        <v>20106</v>
      </c>
      <c r="P43" s="77">
        <v>19081</v>
      </c>
      <c r="Q43" s="77">
        <v>19417</v>
      </c>
      <c r="R43" s="78">
        <v>19356</v>
      </c>
      <c r="S43" s="77">
        <v>19656</v>
      </c>
      <c r="T43" s="77">
        <v>19720</v>
      </c>
      <c r="U43" s="77">
        <v>20040</v>
      </c>
      <c r="V43" s="77">
        <v>20432</v>
      </c>
      <c r="W43" s="77">
        <v>20633</v>
      </c>
      <c r="X43" s="77">
        <v>20784</v>
      </c>
      <c r="Y43" s="77">
        <v>21166</v>
      </c>
      <c r="Z43" s="77">
        <v>21441</v>
      </c>
      <c r="AA43" s="77">
        <v>21615</v>
      </c>
      <c r="AB43" s="77">
        <v>21777</v>
      </c>
      <c r="AC43" s="77">
        <v>21830</v>
      </c>
      <c r="AD43" s="78">
        <v>21684</v>
      </c>
      <c r="AE43" s="77">
        <v>21365</v>
      </c>
      <c r="AF43" s="77">
        <v>21065</v>
      </c>
      <c r="AG43" s="156">
        <v>21043</v>
      </c>
      <c r="AH43" s="77">
        <v>21600</v>
      </c>
      <c r="AI43" s="77">
        <v>22096</v>
      </c>
      <c r="AJ43" s="77">
        <v>21784</v>
      </c>
      <c r="AK43" s="77">
        <v>22027</v>
      </c>
      <c r="AL43" s="77">
        <v>22670</v>
      </c>
      <c r="AM43" s="77">
        <v>22649</v>
      </c>
      <c r="AN43" s="77">
        <v>22628</v>
      </c>
      <c r="AO43" s="77">
        <v>22778</v>
      </c>
      <c r="AP43" s="78">
        <v>22895</v>
      </c>
      <c r="AQ43" s="76">
        <v>23141</v>
      </c>
      <c r="AR43" s="77">
        <v>23311</v>
      </c>
      <c r="AS43" s="77">
        <v>24023</v>
      </c>
      <c r="AT43" s="77">
        <v>24199</v>
      </c>
      <c r="AU43" s="77">
        <v>24740</v>
      </c>
      <c r="AV43" s="77">
        <v>24583</v>
      </c>
      <c r="AW43" s="77">
        <v>24688</v>
      </c>
      <c r="AX43" s="77">
        <v>24243</v>
      </c>
      <c r="AY43" s="77">
        <v>24182</v>
      </c>
      <c r="AZ43" s="77">
        <v>24313</v>
      </c>
      <c r="BA43" s="77">
        <v>24393</v>
      </c>
      <c r="BB43" s="78">
        <v>24696</v>
      </c>
      <c r="BC43" s="76">
        <v>24786</v>
      </c>
      <c r="BD43" s="77">
        <v>24639</v>
      </c>
      <c r="BE43" s="77">
        <v>25308</v>
      </c>
      <c r="BF43" s="77">
        <v>25581</v>
      </c>
      <c r="BG43" s="77">
        <v>25634</v>
      </c>
      <c r="BH43" s="77">
        <v>25953</v>
      </c>
      <c r="BI43" s="77">
        <v>26270</v>
      </c>
      <c r="BJ43" s="77">
        <v>26648</v>
      </c>
      <c r="BK43" s="77">
        <v>26947</v>
      </c>
      <c r="BL43" s="77">
        <v>27328</v>
      </c>
      <c r="BM43" s="77">
        <v>27600</v>
      </c>
      <c r="BN43" s="78">
        <v>27647</v>
      </c>
      <c r="BO43" s="76">
        <v>28113</v>
      </c>
      <c r="BP43" s="77">
        <v>28006</v>
      </c>
      <c r="BQ43" s="77">
        <v>28640</v>
      </c>
      <c r="BR43" s="77">
        <v>29218</v>
      </c>
      <c r="BS43" s="77">
        <v>29675</v>
      </c>
      <c r="BT43" s="77">
        <v>29832</v>
      </c>
      <c r="BU43" s="77">
        <v>30231</v>
      </c>
      <c r="BV43" s="77">
        <v>30707</v>
      </c>
      <c r="BW43" s="77">
        <v>30993</v>
      </c>
      <c r="BX43" s="77">
        <v>31159</v>
      </c>
      <c r="BY43" s="77">
        <v>31405</v>
      </c>
      <c r="BZ43" s="78">
        <v>31554</v>
      </c>
      <c r="CA43" s="77">
        <v>31748</v>
      </c>
      <c r="CB43" s="77">
        <v>32032</v>
      </c>
      <c r="CC43" s="77">
        <v>32395</v>
      </c>
      <c r="CD43" s="77">
        <v>32870</v>
      </c>
      <c r="CE43" s="77">
        <v>33198</v>
      </c>
      <c r="CF43" s="77">
        <v>33381</v>
      </c>
      <c r="CG43" s="77">
        <v>33610</v>
      </c>
      <c r="CH43" s="77">
        <v>34091</v>
      </c>
      <c r="CI43" s="77">
        <v>34452</v>
      </c>
      <c r="CJ43" s="77">
        <v>34623</v>
      </c>
      <c r="CK43" s="77">
        <v>35085</v>
      </c>
      <c r="CL43" s="78">
        <v>35308</v>
      </c>
      <c r="CM43" s="77">
        <v>35572</v>
      </c>
      <c r="CN43" s="77">
        <v>35864</v>
      </c>
      <c r="CO43" s="77">
        <v>36192</v>
      </c>
      <c r="CP43" s="77">
        <v>36497</v>
      </c>
      <c r="CQ43" s="77">
        <v>36748</v>
      </c>
      <c r="CR43" s="77">
        <v>36985</v>
      </c>
      <c r="CS43" s="77">
        <v>37635</v>
      </c>
      <c r="CT43" s="77">
        <v>38081</v>
      </c>
      <c r="CU43" s="78">
        <v>38446</v>
      </c>
    </row>
    <row r="44" spans="1:99" x14ac:dyDescent="0.25">
      <c r="A44" s="3"/>
      <c r="B44" s="74"/>
      <c r="C44" s="75" t="s">
        <v>132</v>
      </c>
      <c r="D44" s="78">
        <v>869</v>
      </c>
      <c r="E44" s="78">
        <v>963</v>
      </c>
      <c r="F44" s="78">
        <v>1066</v>
      </c>
      <c r="G44" s="76">
        <v>1061</v>
      </c>
      <c r="H44" s="77">
        <v>1058</v>
      </c>
      <c r="I44" s="77">
        <v>1074</v>
      </c>
      <c r="J44" s="77">
        <v>1087</v>
      </c>
      <c r="K44" s="77">
        <v>1087</v>
      </c>
      <c r="L44" s="77">
        <v>1101</v>
      </c>
      <c r="M44" s="77">
        <v>1115</v>
      </c>
      <c r="N44" s="77">
        <v>1113</v>
      </c>
      <c r="O44" s="77">
        <v>1109</v>
      </c>
      <c r="P44" s="77">
        <v>1104</v>
      </c>
      <c r="Q44" s="77">
        <v>1091</v>
      </c>
      <c r="R44" s="78">
        <v>1083</v>
      </c>
      <c r="S44" s="77">
        <v>1067</v>
      </c>
      <c r="T44" s="77">
        <v>1065</v>
      </c>
      <c r="U44" s="77">
        <v>1056</v>
      </c>
      <c r="V44" s="77">
        <v>1055</v>
      </c>
      <c r="W44" s="77">
        <v>1065</v>
      </c>
      <c r="X44" s="77">
        <v>1076</v>
      </c>
      <c r="Y44" s="77">
        <v>1104</v>
      </c>
      <c r="Z44" s="77">
        <v>1129</v>
      </c>
      <c r="AA44" s="77">
        <v>1143</v>
      </c>
      <c r="AB44" s="77">
        <v>1164</v>
      </c>
      <c r="AC44" s="77">
        <v>1183</v>
      </c>
      <c r="AD44" s="78">
        <v>1196</v>
      </c>
      <c r="AE44" s="77">
        <v>1143</v>
      </c>
      <c r="AF44" s="77">
        <v>1144</v>
      </c>
      <c r="AG44" s="156">
        <v>1150</v>
      </c>
      <c r="AH44" s="77">
        <v>1154</v>
      </c>
      <c r="AI44" s="77">
        <v>1162</v>
      </c>
      <c r="AJ44" s="77">
        <v>1173</v>
      </c>
      <c r="AK44" s="77">
        <v>1184</v>
      </c>
      <c r="AL44" s="77">
        <v>1195</v>
      </c>
      <c r="AM44" s="77">
        <v>1199</v>
      </c>
      <c r="AN44" s="77">
        <v>1208</v>
      </c>
      <c r="AO44" s="77">
        <v>1211</v>
      </c>
      <c r="AP44" s="78">
        <v>1211</v>
      </c>
      <c r="AQ44" s="76">
        <v>1210</v>
      </c>
      <c r="AR44" s="77">
        <v>1207</v>
      </c>
      <c r="AS44" s="77">
        <v>1251</v>
      </c>
      <c r="AT44" s="77">
        <v>1212</v>
      </c>
      <c r="AU44" s="77">
        <v>1223</v>
      </c>
      <c r="AV44" s="77">
        <v>1238</v>
      </c>
      <c r="AW44" s="77">
        <v>1250</v>
      </c>
      <c r="AX44" s="77">
        <v>1253</v>
      </c>
      <c r="AY44" s="77">
        <v>1248</v>
      </c>
      <c r="AZ44" s="77">
        <v>1262</v>
      </c>
      <c r="BA44" s="77">
        <v>1262</v>
      </c>
      <c r="BB44" s="78">
        <v>1255</v>
      </c>
      <c r="BC44" s="76">
        <v>1251</v>
      </c>
      <c r="BD44" s="77">
        <v>1235</v>
      </c>
      <c r="BE44" s="77">
        <v>1249</v>
      </c>
      <c r="BF44" s="77">
        <v>1240</v>
      </c>
      <c r="BG44" s="77">
        <v>1231</v>
      </c>
      <c r="BH44" s="77">
        <v>1220</v>
      </c>
      <c r="BI44" s="77">
        <v>1236</v>
      </c>
      <c r="BJ44" s="77">
        <v>1247</v>
      </c>
      <c r="BK44" s="77">
        <v>1258</v>
      </c>
      <c r="BL44" s="77">
        <v>1271</v>
      </c>
      <c r="BM44" s="77">
        <v>1280</v>
      </c>
      <c r="BN44" s="78">
        <v>1282</v>
      </c>
      <c r="BO44" s="76">
        <v>1279</v>
      </c>
      <c r="BP44" s="77">
        <v>1276</v>
      </c>
      <c r="BQ44" s="77">
        <v>1266</v>
      </c>
      <c r="BR44" s="77">
        <v>1277</v>
      </c>
      <c r="BS44" s="77">
        <v>1285</v>
      </c>
      <c r="BT44" s="77">
        <v>1269</v>
      </c>
      <c r="BU44" s="77">
        <v>1298</v>
      </c>
      <c r="BV44" s="77">
        <v>1272</v>
      </c>
      <c r="BW44" s="77">
        <v>1276</v>
      </c>
      <c r="BX44" s="77">
        <v>1257</v>
      </c>
      <c r="BY44" s="77">
        <v>1256</v>
      </c>
      <c r="BZ44" s="78">
        <v>1251</v>
      </c>
      <c r="CA44" s="77">
        <v>1254</v>
      </c>
      <c r="CB44" s="77">
        <v>1249</v>
      </c>
      <c r="CC44" s="77">
        <v>1249</v>
      </c>
      <c r="CD44" s="77">
        <v>1243</v>
      </c>
      <c r="CE44" s="77">
        <v>1239</v>
      </c>
      <c r="CF44" s="77">
        <v>1237</v>
      </c>
      <c r="CG44" s="77">
        <v>1231</v>
      </c>
      <c r="CH44" s="77">
        <v>1230</v>
      </c>
      <c r="CI44" s="77">
        <v>1231</v>
      </c>
      <c r="CJ44" s="77">
        <v>1257</v>
      </c>
      <c r="CK44" s="77">
        <v>1254</v>
      </c>
      <c r="CL44" s="78">
        <v>1269</v>
      </c>
      <c r="CM44" s="77">
        <v>1274</v>
      </c>
      <c r="CN44" s="77">
        <v>1284</v>
      </c>
      <c r="CO44" s="77">
        <v>1284</v>
      </c>
      <c r="CP44" s="77">
        <v>1304</v>
      </c>
      <c r="CQ44" s="77">
        <v>1310</v>
      </c>
      <c r="CR44" s="77">
        <v>1326</v>
      </c>
      <c r="CS44" s="77">
        <v>1341</v>
      </c>
      <c r="CT44" s="77">
        <v>1346</v>
      </c>
      <c r="CU44" s="78">
        <v>1349</v>
      </c>
    </row>
    <row r="45" spans="1:99" x14ac:dyDescent="0.25">
      <c r="A45" s="3"/>
      <c r="B45" s="74"/>
      <c r="C45" s="75" t="s">
        <v>133</v>
      </c>
      <c r="D45" s="78">
        <v>2</v>
      </c>
      <c r="E45" s="78"/>
      <c r="F45" s="78"/>
      <c r="G45" s="76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  <c r="S45" s="77"/>
      <c r="T45" s="77">
        <v>1</v>
      </c>
      <c r="U45" s="77">
        <v>1</v>
      </c>
      <c r="V45" s="77">
        <v>1</v>
      </c>
      <c r="W45" s="77">
        <v>1</v>
      </c>
      <c r="X45" s="77">
        <v>1</v>
      </c>
      <c r="Y45" s="77">
        <v>1</v>
      </c>
      <c r="Z45" s="77">
        <v>1</v>
      </c>
      <c r="AA45" s="77">
        <v>1</v>
      </c>
      <c r="AB45" s="77">
        <v>1</v>
      </c>
      <c r="AC45" s="77">
        <v>1</v>
      </c>
      <c r="AD45" s="78">
        <v>1</v>
      </c>
      <c r="AE45" s="77">
        <v>1</v>
      </c>
      <c r="AF45" s="77">
        <v>1</v>
      </c>
      <c r="AG45" s="156">
        <v>1</v>
      </c>
      <c r="AH45" s="77">
        <v>1</v>
      </c>
      <c r="AI45" s="77">
        <v>1</v>
      </c>
      <c r="AJ45" s="77">
        <v>1</v>
      </c>
      <c r="AK45" s="77">
        <v>1</v>
      </c>
      <c r="AL45" s="77">
        <v>1</v>
      </c>
      <c r="AM45" s="77">
        <v>1</v>
      </c>
      <c r="AN45" s="77">
        <v>1</v>
      </c>
      <c r="AO45" s="77">
        <v>1</v>
      </c>
      <c r="AP45" s="78">
        <v>1</v>
      </c>
      <c r="AQ45" s="76">
        <v>1</v>
      </c>
      <c r="AR45" s="77">
        <v>1</v>
      </c>
      <c r="AS45" s="77">
        <v>1</v>
      </c>
      <c r="AT45" s="77">
        <v>1</v>
      </c>
      <c r="AU45" s="77">
        <v>1</v>
      </c>
      <c r="AV45" s="77">
        <v>2</v>
      </c>
      <c r="AW45" s="77">
        <v>2</v>
      </c>
      <c r="AX45" s="77">
        <v>2</v>
      </c>
      <c r="AY45" s="77">
        <v>2</v>
      </c>
      <c r="AZ45" s="77">
        <v>2</v>
      </c>
      <c r="BA45" s="77">
        <v>2</v>
      </c>
      <c r="BB45" s="78">
        <v>2</v>
      </c>
      <c r="BC45" s="76">
        <v>2</v>
      </c>
      <c r="BD45" s="77">
        <v>2</v>
      </c>
      <c r="BE45" s="77">
        <v>2</v>
      </c>
      <c r="BF45" s="77">
        <v>2</v>
      </c>
      <c r="BG45" s="77">
        <v>2</v>
      </c>
      <c r="BH45" s="77">
        <v>2</v>
      </c>
      <c r="BI45" s="77">
        <v>2</v>
      </c>
      <c r="BJ45" s="77">
        <v>2</v>
      </c>
      <c r="BK45" s="77">
        <v>2</v>
      </c>
      <c r="BL45" s="77">
        <v>2</v>
      </c>
      <c r="BM45" s="77">
        <v>2</v>
      </c>
      <c r="BN45" s="78">
        <v>2</v>
      </c>
      <c r="BO45" s="76">
        <v>1</v>
      </c>
      <c r="BP45" s="77">
        <v>1</v>
      </c>
      <c r="BQ45" s="77">
        <v>1</v>
      </c>
      <c r="BR45" s="77">
        <v>1</v>
      </c>
      <c r="BS45" s="77">
        <v>1</v>
      </c>
      <c r="BT45" s="77">
        <v>1</v>
      </c>
      <c r="BU45" s="77">
        <v>1</v>
      </c>
      <c r="BV45" s="77">
        <v>1</v>
      </c>
      <c r="BW45" s="77">
        <v>1</v>
      </c>
      <c r="BX45" s="77">
        <v>1</v>
      </c>
      <c r="BY45" s="77">
        <v>1</v>
      </c>
      <c r="BZ45" s="78">
        <v>1</v>
      </c>
      <c r="CA45" s="77">
        <v>1</v>
      </c>
      <c r="CB45" s="77">
        <v>1</v>
      </c>
      <c r="CC45" s="77">
        <v>1</v>
      </c>
      <c r="CD45" s="77">
        <v>1</v>
      </c>
      <c r="CE45" s="77">
        <v>1</v>
      </c>
      <c r="CF45" s="77">
        <v>1</v>
      </c>
      <c r="CG45" s="77">
        <v>1</v>
      </c>
      <c r="CH45" s="77">
        <v>1</v>
      </c>
      <c r="CI45" s="77">
        <v>1</v>
      </c>
      <c r="CJ45" s="77">
        <v>1</v>
      </c>
      <c r="CK45" s="77">
        <v>1</v>
      </c>
      <c r="CL45" s="78">
        <v>1</v>
      </c>
      <c r="CM45" s="77">
        <v>1</v>
      </c>
      <c r="CN45" s="77">
        <v>1</v>
      </c>
      <c r="CO45" s="77">
        <v>1</v>
      </c>
      <c r="CP45" s="77">
        <v>1</v>
      </c>
      <c r="CQ45" s="77">
        <v>1</v>
      </c>
      <c r="CR45" s="77">
        <v>1</v>
      </c>
      <c r="CS45" s="77">
        <v>1</v>
      </c>
      <c r="CT45" s="77">
        <v>1</v>
      </c>
      <c r="CU45" s="78">
        <v>1</v>
      </c>
    </row>
    <row r="46" spans="1:99" x14ac:dyDescent="0.25">
      <c r="A46" s="3"/>
      <c r="B46" s="74"/>
      <c r="C46" s="75" t="s">
        <v>134</v>
      </c>
      <c r="D46" s="78">
        <v>19787</v>
      </c>
      <c r="E46" s="78">
        <v>21413</v>
      </c>
      <c r="F46" s="78">
        <v>27035</v>
      </c>
      <c r="G46" s="76">
        <v>27229</v>
      </c>
      <c r="H46" s="77">
        <v>27455</v>
      </c>
      <c r="I46" s="77">
        <v>27616</v>
      </c>
      <c r="J46" s="77">
        <v>28134</v>
      </c>
      <c r="K46" s="77">
        <v>28580</v>
      </c>
      <c r="L46" s="77">
        <v>28323</v>
      </c>
      <c r="M46" s="77">
        <v>28840</v>
      </c>
      <c r="N46" s="77">
        <v>29146</v>
      </c>
      <c r="O46" s="77">
        <v>29258</v>
      </c>
      <c r="P46" s="77">
        <v>29018</v>
      </c>
      <c r="Q46" s="77">
        <v>29191</v>
      </c>
      <c r="R46" s="78">
        <v>29183</v>
      </c>
      <c r="S46" s="77">
        <v>29385</v>
      </c>
      <c r="T46" s="77">
        <v>29451</v>
      </c>
      <c r="U46" s="77">
        <v>29950</v>
      </c>
      <c r="V46" s="77">
        <v>30345</v>
      </c>
      <c r="W46" s="77">
        <v>30708</v>
      </c>
      <c r="X46" s="77">
        <v>30885</v>
      </c>
      <c r="Y46" s="77">
        <v>31235</v>
      </c>
      <c r="Z46" s="77">
        <v>31753</v>
      </c>
      <c r="AA46" s="77">
        <v>31999</v>
      </c>
      <c r="AB46" s="77">
        <v>32089</v>
      </c>
      <c r="AC46" s="77">
        <v>32331</v>
      </c>
      <c r="AD46" s="78">
        <v>32193</v>
      </c>
      <c r="AE46" s="77">
        <v>33256</v>
      </c>
      <c r="AF46" s="77">
        <v>33147</v>
      </c>
      <c r="AG46" s="156">
        <v>33142</v>
      </c>
      <c r="AH46" s="77">
        <v>33683</v>
      </c>
      <c r="AI46" s="77">
        <v>34093</v>
      </c>
      <c r="AJ46" s="77">
        <v>33957</v>
      </c>
      <c r="AK46" s="77">
        <v>34302</v>
      </c>
      <c r="AL46" s="77">
        <v>35114</v>
      </c>
      <c r="AM46" s="77">
        <v>35185</v>
      </c>
      <c r="AN46" s="77">
        <v>35453</v>
      </c>
      <c r="AO46" s="77">
        <v>35697</v>
      </c>
      <c r="AP46" s="78">
        <v>35771</v>
      </c>
      <c r="AQ46" s="76">
        <v>35837</v>
      </c>
      <c r="AR46" s="77">
        <v>35904</v>
      </c>
      <c r="AS46" s="77">
        <v>36976</v>
      </c>
      <c r="AT46" s="77">
        <v>36617</v>
      </c>
      <c r="AU46" s="77">
        <v>36718</v>
      </c>
      <c r="AV46" s="77">
        <v>36504</v>
      </c>
      <c r="AW46" s="77">
        <v>36922</v>
      </c>
      <c r="AX46" s="77">
        <v>36784</v>
      </c>
      <c r="AY46" s="77">
        <v>37220</v>
      </c>
      <c r="AZ46" s="77">
        <v>37855</v>
      </c>
      <c r="BA46" s="77">
        <v>38078</v>
      </c>
      <c r="BB46" s="78">
        <v>38295</v>
      </c>
      <c r="BC46" s="76">
        <v>38457</v>
      </c>
      <c r="BD46" s="77">
        <v>37881</v>
      </c>
      <c r="BE46" s="77">
        <v>39565</v>
      </c>
      <c r="BF46" s="77">
        <v>40173</v>
      </c>
      <c r="BG46" s="77">
        <v>40393</v>
      </c>
      <c r="BH46" s="77">
        <v>41218</v>
      </c>
      <c r="BI46" s="77">
        <v>41637</v>
      </c>
      <c r="BJ46" s="77">
        <v>42115</v>
      </c>
      <c r="BK46" s="77">
        <v>42451</v>
      </c>
      <c r="BL46" s="77">
        <v>42842</v>
      </c>
      <c r="BM46" s="77">
        <v>43034</v>
      </c>
      <c r="BN46" s="78">
        <v>43298</v>
      </c>
      <c r="BO46" s="76">
        <v>43645</v>
      </c>
      <c r="BP46" s="77">
        <v>43734</v>
      </c>
      <c r="BQ46" s="77">
        <v>44865</v>
      </c>
      <c r="BR46" s="77">
        <v>45698</v>
      </c>
      <c r="BS46" s="77">
        <v>46173</v>
      </c>
      <c r="BT46" s="77">
        <v>46118</v>
      </c>
      <c r="BU46" s="77">
        <v>46917</v>
      </c>
      <c r="BV46" s="77">
        <v>47406</v>
      </c>
      <c r="BW46" s="77">
        <v>47556</v>
      </c>
      <c r="BX46" s="77">
        <v>47846</v>
      </c>
      <c r="BY46" s="77">
        <v>48079</v>
      </c>
      <c r="BZ46" s="78">
        <v>48083</v>
      </c>
      <c r="CA46" s="77">
        <v>48141</v>
      </c>
      <c r="CB46" s="77">
        <v>48269</v>
      </c>
      <c r="CC46" s="77">
        <v>48998</v>
      </c>
      <c r="CD46" s="77">
        <v>49269</v>
      </c>
      <c r="CE46" s="77">
        <v>49508</v>
      </c>
      <c r="CF46" s="77">
        <v>49724</v>
      </c>
      <c r="CG46" s="77">
        <v>49926</v>
      </c>
      <c r="CH46" s="77">
        <v>49993</v>
      </c>
      <c r="CI46" s="77">
        <v>50060</v>
      </c>
      <c r="CJ46" s="77">
        <v>50195</v>
      </c>
      <c r="CK46" s="77">
        <v>50198</v>
      </c>
      <c r="CL46" s="78">
        <v>50355</v>
      </c>
      <c r="CM46" s="77">
        <v>50450</v>
      </c>
      <c r="CN46" s="77">
        <v>51132</v>
      </c>
      <c r="CO46" s="77">
        <v>51527</v>
      </c>
      <c r="CP46" s="77">
        <v>52062</v>
      </c>
      <c r="CQ46" s="77">
        <v>52519</v>
      </c>
      <c r="CR46" s="77">
        <v>53033</v>
      </c>
      <c r="CS46" s="77">
        <v>53782</v>
      </c>
      <c r="CT46" s="77">
        <v>54423</v>
      </c>
      <c r="CU46" s="78">
        <v>54679</v>
      </c>
    </row>
    <row r="47" spans="1:99" x14ac:dyDescent="0.25">
      <c r="A47" s="3"/>
      <c r="B47" s="74"/>
      <c r="C47" s="75" t="s">
        <v>135</v>
      </c>
      <c r="D47" s="78">
        <v>406</v>
      </c>
      <c r="E47" s="78">
        <v>508</v>
      </c>
      <c r="F47" s="78">
        <v>574</v>
      </c>
      <c r="G47" s="76">
        <v>586</v>
      </c>
      <c r="H47" s="77">
        <v>591</v>
      </c>
      <c r="I47" s="77">
        <v>580</v>
      </c>
      <c r="J47" s="77">
        <v>581</v>
      </c>
      <c r="K47" s="77">
        <v>581</v>
      </c>
      <c r="L47" s="77">
        <v>580</v>
      </c>
      <c r="M47" s="77">
        <v>584</v>
      </c>
      <c r="N47" s="77">
        <v>575</v>
      </c>
      <c r="O47" s="77">
        <v>581</v>
      </c>
      <c r="P47" s="77">
        <v>589</v>
      </c>
      <c r="Q47" s="77">
        <v>589</v>
      </c>
      <c r="R47" s="78">
        <v>585</v>
      </c>
      <c r="S47" s="77">
        <v>584</v>
      </c>
      <c r="T47" s="77">
        <v>582</v>
      </c>
      <c r="U47" s="77">
        <v>573</v>
      </c>
      <c r="V47" s="77">
        <v>569</v>
      </c>
      <c r="W47" s="77">
        <v>572</v>
      </c>
      <c r="X47" s="77">
        <v>564</v>
      </c>
      <c r="Y47" s="77">
        <v>571</v>
      </c>
      <c r="Z47" s="77">
        <v>574</v>
      </c>
      <c r="AA47" s="77">
        <v>574</v>
      </c>
      <c r="AB47" s="77">
        <v>580</v>
      </c>
      <c r="AC47" s="77">
        <v>589</v>
      </c>
      <c r="AD47" s="78">
        <v>598</v>
      </c>
      <c r="AE47" s="77">
        <v>596</v>
      </c>
      <c r="AF47" s="77">
        <v>597</v>
      </c>
      <c r="AG47" s="156">
        <v>601</v>
      </c>
      <c r="AH47" s="77">
        <v>602</v>
      </c>
      <c r="AI47" s="77">
        <v>607</v>
      </c>
      <c r="AJ47" s="77">
        <v>611</v>
      </c>
      <c r="AK47" s="77">
        <v>616</v>
      </c>
      <c r="AL47" s="77">
        <v>621</v>
      </c>
      <c r="AM47" s="77">
        <v>622</v>
      </c>
      <c r="AN47" s="77">
        <v>626</v>
      </c>
      <c r="AO47" s="77">
        <v>627</v>
      </c>
      <c r="AP47" s="78">
        <v>627</v>
      </c>
      <c r="AQ47" s="76">
        <v>627</v>
      </c>
      <c r="AR47" s="77">
        <v>627</v>
      </c>
      <c r="AS47" s="77">
        <v>632</v>
      </c>
      <c r="AT47" s="77">
        <v>616</v>
      </c>
      <c r="AU47" s="77">
        <v>619</v>
      </c>
      <c r="AV47" s="77">
        <v>625</v>
      </c>
      <c r="AW47" s="77">
        <v>631</v>
      </c>
      <c r="AX47" s="77">
        <v>632</v>
      </c>
      <c r="AY47" s="77">
        <v>633</v>
      </c>
      <c r="AZ47" s="77">
        <v>645</v>
      </c>
      <c r="BA47" s="77">
        <v>646</v>
      </c>
      <c r="BB47" s="78">
        <v>640</v>
      </c>
      <c r="BC47" s="76">
        <v>640</v>
      </c>
      <c r="BD47" s="77">
        <v>630</v>
      </c>
      <c r="BE47" s="77">
        <v>632</v>
      </c>
      <c r="BF47" s="77">
        <v>637</v>
      </c>
      <c r="BG47" s="77">
        <v>630</v>
      </c>
      <c r="BH47" s="77">
        <v>635</v>
      </c>
      <c r="BI47" s="77">
        <v>637</v>
      </c>
      <c r="BJ47" s="77">
        <v>633</v>
      </c>
      <c r="BK47" s="77">
        <v>630</v>
      </c>
      <c r="BL47" s="77">
        <v>635</v>
      </c>
      <c r="BM47" s="77">
        <v>653</v>
      </c>
      <c r="BN47" s="78">
        <v>670</v>
      </c>
      <c r="BO47" s="76">
        <v>690</v>
      </c>
      <c r="BP47" s="77">
        <v>693</v>
      </c>
      <c r="BQ47" s="77">
        <v>694</v>
      </c>
      <c r="BR47" s="77">
        <v>694</v>
      </c>
      <c r="BS47" s="77">
        <v>688</v>
      </c>
      <c r="BT47" s="77">
        <v>678</v>
      </c>
      <c r="BU47" s="77">
        <v>695</v>
      </c>
      <c r="BV47" s="77">
        <v>690</v>
      </c>
      <c r="BW47" s="77">
        <v>698</v>
      </c>
      <c r="BX47" s="77">
        <v>744</v>
      </c>
      <c r="BY47" s="77">
        <v>744</v>
      </c>
      <c r="BZ47" s="78">
        <v>744</v>
      </c>
      <c r="CA47" s="77">
        <v>789</v>
      </c>
      <c r="CB47" s="77">
        <v>780</v>
      </c>
      <c r="CC47" s="77">
        <v>776</v>
      </c>
      <c r="CD47" s="77">
        <v>799</v>
      </c>
      <c r="CE47" s="77">
        <v>815</v>
      </c>
      <c r="CF47" s="77">
        <v>828</v>
      </c>
      <c r="CG47" s="77">
        <v>857</v>
      </c>
      <c r="CH47" s="77">
        <v>856</v>
      </c>
      <c r="CI47" s="77">
        <v>870</v>
      </c>
      <c r="CJ47" s="77">
        <v>875</v>
      </c>
      <c r="CK47" s="77">
        <v>871</v>
      </c>
      <c r="CL47" s="78">
        <v>873</v>
      </c>
      <c r="CM47" s="77">
        <v>884</v>
      </c>
      <c r="CN47" s="77">
        <v>887</v>
      </c>
      <c r="CO47" s="77">
        <v>892</v>
      </c>
      <c r="CP47" s="77">
        <v>886</v>
      </c>
      <c r="CQ47" s="77">
        <v>899</v>
      </c>
      <c r="CR47" s="77">
        <v>895</v>
      </c>
      <c r="CS47" s="77">
        <v>901</v>
      </c>
      <c r="CT47" s="77">
        <v>902</v>
      </c>
      <c r="CU47" s="78">
        <v>904</v>
      </c>
    </row>
    <row r="48" spans="1:99" x14ac:dyDescent="0.25">
      <c r="A48" s="3"/>
      <c r="B48" s="74"/>
      <c r="C48" s="75" t="s">
        <v>136</v>
      </c>
      <c r="D48" s="78">
        <v>118</v>
      </c>
      <c r="E48" s="78">
        <v>124</v>
      </c>
      <c r="F48" s="78">
        <v>141</v>
      </c>
      <c r="G48" s="76">
        <v>145</v>
      </c>
      <c r="H48" s="77">
        <v>141</v>
      </c>
      <c r="I48" s="77">
        <v>137</v>
      </c>
      <c r="J48" s="77">
        <v>133</v>
      </c>
      <c r="K48" s="77">
        <v>136</v>
      </c>
      <c r="L48" s="77">
        <v>133</v>
      </c>
      <c r="M48" s="77">
        <v>132</v>
      </c>
      <c r="N48" s="77">
        <v>132</v>
      </c>
      <c r="O48" s="77">
        <v>130</v>
      </c>
      <c r="P48" s="77">
        <v>132</v>
      </c>
      <c r="Q48" s="77">
        <v>132</v>
      </c>
      <c r="R48" s="78">
        <v>129</v>
      </c>
      <c r="S48" s="77">
        <v>128</v>
      </c>
      <c r="T48" s="77">
        <v>127</v>
      </c>
      <c r="U48" s="77">
        <v>128</v>
      </c>
      <c r="V48" s="77">
        <v>130</v>
      </c>
      <c r="W48" s="77">
        <v>134</v>
      </c>
      <c r="X48" s="77">
        <v>136</v>
      </c>
      <c r="Y48" s="77">
        <v>136</v>
      </c>
      <c r="Z48" s="77">
        <v>136</v>
      </c>
      <c r="AA48" s="77">
        <v>135</v>
      </c>
      <c r="AB48" s="77">
        <v>136</v>
      </c>
      <c r="AC48" s="77">
        <v>136</v>
      </c>
      <c r="AD48" s="78">
        <v>137</v>
      </c>
      <c r="AE48" s="77">
        <v>130</v>
      </c>
      <c r="AF48" s="77">
        <v>129</v>
      </c>
      <c r="AG48" s="156">
        <v>129</v>
      </c>
      <c r="AH48" s="77">
        <v>129</v>
      </c>
      <c r="AI48" s="77">
        <v>129</v>
      </c>
      <c r="AJ48" s="77">
        <v>128</v>
      </c>
      <c r="AK48" s="77">
        <v>128</v>
      </c>
      <c r="AL48" s="77">
        <v>128</v>
      </c>
      <c r="AM48" s="77">
        <v>128</v>
      </c>
      <c r="AN48" s="77">
        <v>128</v>
      </c>
      <c r="AO48" s="77">
        <v>128</v>
      </c>
      <c r="AP48" s="78">
        <v>128</v>
      </c>
      <c r="AQ48" s="76">
        <v>128</v>
      </c>
      <c r="AR48" s="77">
        <v>128</v>
      </c>
      <c r="AS48" s="77">
        <v>127</v>
      </c>
      <c r="AT48" s="77">
        <v>125</v>
      </c>
      <c r="AU48" s="77">
        <v>126</v>
      </c>
      <c r="AV48" s="77">
        <v>131</v>
      </c>
      <c r="AW48" s="77">
        <v>131</v>
      </c>
      <c r="AX48" s="77">
        <v>131</v>
      </c>
      <c r="AY48" s="77">
        <v>127</v>
      </c>
      <c r="AZ48" s="77">
        <v>128</v>
      </c>
      <c r="BA48" s="77">
        <v>130</v>
      </c>
      <c r="BB48" s="78">
        <v>132</v>
      </c>
      <c r="BC48" s="76">
        <v>133</v>
      </c>
      <c r="BD48" s="77">
        <v>132</v>
      </c>
      <c r="BE48" s="77">
        <v>132</v>
      </c>
      <c r="BF48" s="77">
        <v>133</v>
      </c>
      <c r="BG48" s="77">
        <v>130</v>
      </c>
      <c r="BH48" s="77">
        <v>129</v>
      </c>
      <c r="BI48" s="77">
        <v>130</v>
      </c>
      <c r="BJ48" s="77">
        <v>131</v>
      </c>
      <c r="BK48" s="77">
        <v>130</v>
      </c>
      <c r="BL48" s="77">
        <v>131</v>
      </c>
      <c r="BM48" s="77">
        <v>132</v>
      </c>
      <c r="BN48" s="78">
        <v>134</v>
      </c>
      <c r="BO48" s="76">
        <v>133</v>
      </c>
      <c r="BP48" s="77">
        <v>132</v>
      </c>
      <c r="BQ48" s="77">
        <v>132</v>
      </c>
      <c r="BR48" s="77">
        <v>130</v>
      </c>
      <c r="BS48" s="77">
        <v>132</v>
      </c>
      <c r="BT48" s="77">
        <v>131</v>
      </c>
      <c r="BU48" s="77">
        <v>134</v>
      </c>
      <c r="BV48" s="77">
        <v>131</v>
      </c>
      <c r="BW48" s="77">
        <v>135</v>
      </c>
      <c r="BX48" s="77">
        <v>136</v>
      </c>
      <c r="BY48" s="77">
        <v>136</v>
      </c>
      <c r="BZ48" s="78">
        <v>136</v>
      </c>
      <c r="CA48" s="77">
        <v>136</v>
      </c>
      <c r="CB48" s="77">
        <v>132</v>
      </c>
      <c r="CC48" s="77">
        <v>133</v>
      </c>
      <c r="CD48" s="77">
        <v>133</v>
      </c>
      <c r="CE48" s="77">
        <v>131</v>
      </c>
      <c r="CF48" s="77">
        <v>131</v>
      </c>
      <c r="CG48" s="77">
        <v>131</v>
      </c>
      <c r="CH48" s="77">
        <v>131</v>
      </c>
      <c r="CI48" s="77">
        <v>129</v>
      </c>
      <c r="CJ48" s="77">
        <v>128</v>
      </c>
      <c r="CK48" s="77">
        <v>128</v>
      </c>
      <c r="CL48" s="78">
        <v>137</v>
      </c>
      <c r="CM48" s="77">
        <v>141</v>
      </c>
      <c r="CN48" s="77">
        <v>141</v>
      </c>
      <c r="CO48" s="77">
        <v>142</v>
      </c>
      <c r="CP48" s="77">
        <v>146</v>
      </c>
      <c r="CQ48" s="77">
        <v>155</v>
      </c>
      <c r="CR48" s="77">
        <v>154</v>
      </c>
      <c r="CS48" s="77">
        <v>155</v>
      </c>
      <c r="CT48" s="77">
        <v>155</v>
      </c>
      <c r="CU48" s="78">
        <v>155</v>
      </c>
    </row>
    <row r="49" spans="1:99" x14ac:dyDescent="0.25">
      <c r="A49" s="3"/>
      <c r="B49" s="74"/>
      <c r="C49" s="75" t="s">
        <v>137</v>
      </c>
      <c r="D49" s="78">
        <v>3184</v>
      </c>
      <c r="E49" s="78">
        <v>3615</v>
      </c>
      <c r="F49" s="78">
        <v>4076</v>
      </c>
      <c r="G49" s="76">
        <v>4092</v>
      </c>
      <c r="H49" s="77">
        <v>4114</v>
      </c>
      <c r="I49" s="77">
        <v>4157</v>
      </c>
      <c r="J49" s="77">
        <v>4187</v>
      </c>
      <c r="K49" s="77">
        <v>4220</v>
      </c>
      <c r="L49" s="77">
        <v>4233</v>
      </c>
      <c r="M49" s="77">
        <v>4232</v>
      </c>
      <c r="N49" s="77">
        <v>4209</v>
      </c>
      <c r="O49" s="77">
        <v>4187</v>
      </c>
      <c r="P49" s="77">
        <v>4191</v>
      </c>
      <c r="Q49" s="77">
        <v>4192</v>
      </c>
      <c r="R49" s="78">
        <v>4193</v>
      </c>
      <c r="S49" s="77">
        <v>4109</v>
      </c>
      <c r="T49" s="77">
        <v>4089</v>
      </c>
      <c r="U49" s="77">
        <v>4096</v>
      </c>
      <c r="V49" s="77">
        <v>4116</v>
      </c>
      <c r="W49" s="77">
        <v>4133</v>
      </c>
      <c r="X49" s="77">
        <v>4135</v>
      </c>
      <c r="Y49" s="77">
        <v>4155</v>
      </c>
      <c r="Z49" s="77">
        <v>4262</v>
      </c>
      <c r="AA49" s="77">
        <v>4339</v>
      </c>
      <c r="AB49" s="77">
        <v>4387</v>
      </c>
      <c r="AC49" s="77">
        <v>4453</v>
      </c>
      <c r="AD49" s="78">
        <v>4486</v>
      </c>
      <c r="AE49" s="77">
        <v>4451</v>
      </c>
      <c r="AF49" s="77">
        <v>4455</v>
      </c>
      <c r="AG49" s="156">
        <v>4484</v>
      </c>
      <c r="AH49" s="77">
        <v>4501</v>
      </c>
      <c r="AI49" s="77">
        <v>4528</v>
      </c>
      <c r="AJ49" s="77">
        <v>4568</v>
      </c>
      <c r="AK49" s="77">
        <v>4603</v>
      </c>
      <c r="AL49" s="77">
        <v>4641</v>
      </c>
      <c r="AM49" s="77">
        <v>4658</v>
      </c>
      <c r="AN49" s="77">
        <v>4690</v>
      </c>
      <c r="AO49" s="77">
        <v>4706</v>
      </c>
      <c r="AP49" s="78">
        <v>4697</v>
      </c>
      <c r="AQ49" s="76">
        <v>4689</v>
      </c>
      <c r="AR49" s="77">
        <v>4671</v>
      </c>
      <c r="AS49" s="77">
        <v>5156</v>
      </c>
      <c r="AT49" s="77">
        <v>4997</v>
      </c>
      <c r="AU49" s="77">
        <v>5026</v>
      </c>
      <c r="AV49" s="77">
        <v>5039</v>
      </c>
      <c r="AW49" s="77">
        <v>5096</v>
      </c>
      <c r="AX49" s="77">
        <v>5118</v>
      </c>
      <c r="AY49" s="77">
        <v>5135</v>
      </c>
      <c r="AZ49" s="77">
        <v>5185</v>
      </c>
      <c r="BA49" s="77">
        <v>5208</v>
      </c>
      <c r="BB49" s="78">
        <v>5214</v>
      </c>
      <c r="BC49" s="76">
        <v>5246</v>
      </c>
      <c r="BD49" s="77">
        <v>5123</v>
      </c>
      <c r="BE49" s="77">
        <v>5282</v>
      </c>
      <c r="BF49" s="77">
        <v>5380</v>
      </c>
      <c r="BG49" s="77">
        <v>5417</v>
      </c>
      <c r="BH49" s="77">
        <v>5506</v>
      </c>
      <c r="BI49" s="77">
        <v>5559</v>
      </c>
      <c r="BJ49" s="77">
        <v>5643</v>
      </c>
      <c r="BK49" s="77">
        <v>5702</v>
      </c>
      <c r="BL49" s="77">
        <v>5769</v>
      </c>
      <c r="BM49" s="77">
        <v>5796</v>
      </c>
      <c r="BN49" s="78">
        <v>5808</v>
      </c>
      <c r="BO49" s="76">
        <v>5822</v>
      </c>
      <c r="BP49" s="77">
        <v>5754</v>
      </c>
      <c r="BQ49" s="77">
        <v>5843</v>
      </c>
      <c r="BR49" s="77">
        <v>5893</v>
      </c>
      <c r="BS49" s="77">
        <v>5960</v>
      </c>
      <c r="BT49" s="77">
        <v>5879</v>
      </c>
      <c r="BU49" s="77">
        <v>6021</v>
      </c>
      <c r="BV49" s="77">
        <v>6108</v>
      </c>
      <c r="BW49" s="77">
        <v>6150</v>
      </c>
      <c r="BX49" s="77">
        <v>6196</v>
      </c>
      <c r="BY49" s="77">
        <v>6202</v>
      </c>
      <c r="BZ49" s="78">
        <v>6186</v>
      </c>
      <c r="CA49" s="77">
        <v>6284</v>
      </c>
      <c r="CB49" s="77">
        <v>6327</v>
      </c>
      <c r="CC49" s="77">
        <v>6404</v>
      </c>
      <c r="CD49" s="77">
        <v>6356</v>
      </c>
      <c r="CE49" s="77">
        <v>6536</v>
      </c>
      <c r="CF49" s="77">
        <v>6556</v>
      </c>
      <c r="CG49" s="77">
        <v>6612</v>
      </c>
      <c r="CH49" s="77">
        <v>6614</v>
      </c>
      <c r="CI49" s="77">
        <v>6611</v>
      </c>
      <c r="CJ49" s="77">
        <v>6580</v>
      </c>
      <c r="CK49" s="77">
        <v>6577</v>
      </c>
      <c r="CL49" s="78">
        <v>6588</v>
      </c>
      <c r="CM49" s="77">
        <v>6585</v>
      </c>
      <c r="CN49" s="77">
        <v>6612</v>
      </c>
      <c r="CO49" s="77">
        <v>6680</v>
      </c>
      <c r="CP49" s="77">
        <v>6756</v>
      </c>
      <c r="CQ49" s="77">
        <v>6857</v>
      </c>
      <c r="CR49" s="77">
        <v>6881</v>
      </c>
      <c r="CS49" s="77">
        <v>6893</v>
      </c>
      <c r="CT49" s="77">
        <v>6910</v>
      </c>
      <c r="CU49" s="78">
        <v>6914</v>
      </c>
    </row>
    <row r="50" spans="1:99" x14ac:dyDescent="0.25">
      <c r="A50" s="3"/>
      <c r="B50" s="74"/>
      <c r="C50" s="75" t="s">
        <v>138</v>
      </c>
      <c r="D50" s="78">
        <v>17</v>
      </c>
      <c r="E50" s="78">
        <v>11</v>
      </c>
      <c r="F50" s="78">
        <v>5</v>
      </c>
      <c r="G50" s="76">
        <v>5</v>
      </c>
      <c r="H50" s="77">
        <v>6</v>
      </c>
      <c r="I50" s="77">
        <v>4</v>
      </c>
      <c r="J50" s="77">
        <v>4</v>
      </c>
      <c r="K50" s="77">
        <v>4</v>
      </c>
      <c r="L50" s="77">
        <v>4</v>
      </c>
      <c r="M50" s="77">
        <v>3</v>
      </c>
      <c r="N50" s="77">
        <v>3</v>
      </c>
      <c r="O50" s="77">
        <v>3</v>
      </c>
      <c r="P50" s="77">
        <v>3</v>
      </c>
      <c r="Q50" s="77">
        <v>3</v>
      </c>
      <c r="R50" s="78">
        <v>2</v>
      </c>
      <c r="S50" s="77">
        <v>2</v>
      </c>
      <c r="T50" s="77">
        <v>2</v>
      </c>
      <c r="U50" s="77">
        <v>2</v>
      </c>
      <c r="V50" s="77">
        <v>2</v>
      </c>
      <c r="W50" s="77">
        <v>2</v>
      </c>
      <c r="X50" s="77">
        <v>2</v>
      </c>
      <c r="Y50" s="77">
        <v>2</v>
      </c>
      <c r="Z50" s="77"/>
      <c r="AA50" s="77"/>
      <c r="AB50" s="77"/>
      <c r="AC50" s="77">
        <v>2</v>
      </c>
      <c r="AD50" s="78">
        <v>2</v>
      </c>
      <c r="AE50" s="77">
        <v>2</v>
      </c>
      <c r="AF50" s="77">
        <v>2</v>
      </c>
      <c r="AG50" s="156">
        <v>2</v>
      </c>
      <c r="AH50" s="77">
        <v>2</v>
      </c>
      <c r="AI50" s="77">
        <v>2</v>
      </c>
      <c r="AJ50" s="77">
        <v>2</v>
      </c>
      <c r="AK50" s="77">
        <v>2</v>
      </c>
      <c r="AL50" s="77">
        <v>2</v>
      </c>
      <c r="AM50" s="77">
        <v>2</v>
      </c>
      <c r="AN50" s="77">
        <v>2</v>
      </c>
      <c r="AO50" s="77">
        <v>2</v>
      </c>
      <c r="AP50" s="78">
        <v>3</v>
      </c>
      <c r="AQ50" s="76">
        <v>3</v>
      </c>
      <c r="AR50" s="77">
        <v>3</v>
      </c>
      <c r="AS50" s="77">
        <v>1</v>
      </c>
      <c r="AT50" s="77">
        <v>1</v>
      </c>
      <c r="AU50" s="77">
        <v>1</v>
      </c>
      <c r="AV50" s="77">
        <v>1</v>
      </c>
      <c r="AW50" s="77">
        <v>1</v>
      </c>
      <c r="AX50" s="77">
        <v>1</v>
      </c>
      <c r="AY50" s="77">
        <v>1</v>
      </c>
      <c r="AZ50" s="77">
        <v>1</v>
      </c>
      <c r="BA50" s="77">
        <v>1</v>
      </c>
      <c r="BB50" s="78">
        <v>1</v>
      </c>
      <c r="BC50" s="76">
        <v>1</v>
      </c>
      <c r="BD50" s="77">
        <v>1</v>
      </c>
      <c r="BE50" s="77">
        <v>1</v>
      </c>
      <c r="BF50" s="77">
        <v>1</v>
      </c>
      <c r="BG50" s="77">
        <v>1</v>
      </c>
      <c r="BH50" s="77">
        <v>1</v>
      </c>
      <c r="BI50" s="77">
        <v>1</v>
      </c>
      <c r="BJ50" s="77">
        <v>1</v>
      </c>
      <c r="BK50" s="77">
        <v>1</v>
      </c>
      <c r="BL50" s="77">
        <v>1</v>
      </c>
      <c r="BM50" s="77">
        <v>3</v>
      </c>
      <c r="BN50" s="78">
        <v>3</v>
      </c>
      <c r="BO50" s="76">
        <v>4</v>
      </c>
      <c r="BP50" s="77">
        <v>5</v>
      </c>
      <c r="BQ50" s="77">
        <v>5</v>
      </c>
      <c r="BR50" s="77">
        <v>5</v>
      </c>
      <c r="BS50" s="77">
        <v>5</v>
      </c>
      <c r="BT50" s="77">
        <v>5</v>
      </c>
      <c r="BU50" s="77">
        <v>5</v>
      </c>
      <c r="BV50" s="77">
        <v>5</v>
      </c>
      <c r="BW50" s="77">
        <v>6</v>
      </c>
      <c r="BX50" s="77">
        <v>6</v>
      </c>
      <c r="BY50" s="77">
        <v>6</v>
      </c>
      <c r="BZ50" s="78">
        <v>6</v>
      </c>
      <c r="CA50" s="77">
        <v>7</v>
      </c>
      <c r="CB50" s="77">
        <v>6</v>
      </c>
      <c r="CC50" s="77">
        <v>6</v>
      </c>
      <c r="CD50" s="77">
        <v>6</v>
      </c>
      <c r="CE50" s="77">
        <v>6</v>
      </c>
      <c r="CF50" s="77">
        <v>6</v>
      </c>
      <c r="CG50" s="77">
        <v>6</v>
      </c>
      <c r="CH50" s="77">
        <v>7</v>
      </c>
      <c r="CI50" s="77">
        <v>7</v>
      </c>
      <c r="CJ50" s="77">
        <v>7</v>
      </c>
      <c r="CK50" s="77">
        <v>7</v>
      </c>
      <c r="CL50" s="78">
        <v>7</v>
      </c>
      <c r="CM50" s="77">
        <v>7</v>
      </c>
      <c r="CN50" s="77">
        <v>7</v>
      </c>
      <c r="CO50" s="77">
        <v>7</v>
      </c>
      <c r="CP50" s="77">
        <v>7</v>
      </c>
      <c r="CQ50" s="77">
        <v>7</v>
      </c>
      <c r="CR50" s="77">
        <v>7</v>
      </c>
      <c r="CS50" s="77">
        <v>7</v>
      </c>
      <c r="CT50" s="77">
        <v>8</v>
      </c>
      <c r="CU50" s="78">
        <v>8</v>
      </c>
    </row>
    <row r="51" spans="1:99" x14ac:dyDescent="0.25">
      <c r="A51" s="3"/>
      <c r="B51" s="74"/>
      <c r="C51" s="75" t="s">
        <v>139</v>
      </c>
      <c r="D51" s="78">
        <v>118</v>
      </c>
      <c r="E51" s="78">
        <v>131</v>
      </c>
      <c r="F51" s="78">
        <v>157</v>
      </c>
      <c r="G51" s="76">
        <v>166</v>
      </c>
      <c r="H51" s="77">
        <v>172</v>
      </c>
      <c r="I51" s="77">
        <v>175</v>
      </c>
      <c r="J51" s="77">
        <v>174</v>
      </c>
      <c r="K51" s="77">
        <v>184</v>
      </c>
      <c r="L51" s="77">
        <v>184</v>
      </c>
      <c r="M51" s="77">
        <v>183</v>
      </c>
      <c r="N51" s="77">
        <v>180</v>
      </c>
      <c r="O51" s="77">
        <v>186</v>
      </c>
      <c r="P51" s="77">
        <v>183</v>
      </c>
      <c r="Q51" s="77">
        <v>180</v>
      </c>
      <c r="R51" s="78">
        <v>183</v>
      </c>
      <c r="S51" s="77">
        <v>182</v>
      </c>
      <c r="T51" s="77">
        <v>181</v>
      </c>
      <c r="U51" s="77">
        <v>184</v>
      </c>
      <c r="V51" s="77">
        <v>183</v>
      </c>
      <c r="W51" s="77">
        <v>188</v>
      </c>
      <c r="X51" s="77">
        <v>190</v>
      </c>
      <c r="Y51" s="77">
        <v>191</v>
      </c>
      <c r="Z51" s="77">
        <v>194</v>
      </c>
      <c r="AA51" s="77">
        <v>194</v>
      </c>
      <c r="AB51" s="77">
        <v>193</v>
      </c>
      <c r="AC51" s="77">
        <v>197</v>
      </c>
      <c r="AD51" s="78">
        <v>195</v>
      </c>
      <c r="AE51" s="77">
        <v>183</v>
      </c>
      <c r="AF51" s="77">
        <v>183</v>
      </c>
      <c r="AG51" s="156">
        <v>183</v>
      </c>
      <c r="AH51" s="77">
        <v>183</v>
      </c>
      <c r="AI51" s="77">
        <v>183</v>
      </c>
      <c r="AJ51" s="77">
        <v>183</v>
      </c>
      <c r="AK51" s="77">
        <v>183</v>
      </c>
      <c r="AL51" s="77">
        <v>183</v>
      </c>
      <c r="AM51" s="77">
        <v>183</v>
      </c>
      <c r="AN51" s="77">
        <v>183</v>
      </c>
      <c r="AO51" s="77">
        <v>183</v>
      </c>
      <c r="AP51" s="78">
        <v>183</v>
      </c>
      <c r="AQ51" s="76">
        <v>183</v>
      </c>
      <c r="AR51" s="77">
        <v>183</v>
      </c>
      <c r="AS51" s="77">
        <v>213</v>
      </c>
      <c r="AT51" s="77">
        <v>209</v>
      </c>
      <c r="AU51" s="77">
        <v>211</v>
      </c>
      <c r="AV51" s="77">
        <v>210</v>
      </c>
      <c r="AW51" s="77">
        <v>210</v>
      </c>
      <c r="AX51" s="77">
        <v>212</v>
      </c>
      <c r="AY51" s="77">
        <v>214</v>
      </c>
      <c r="AZ51" s="77">
        <v>216</v>
      </c>
      <c r="BA51" s="77">
        <v>212</v>
      </c>
      <c r="BB51" s="78">
        <v>211</v>
      </c>
      <c r="BC51" s="76">
        <v>214</v>
      </c>
      <c r="BD51" s="77">
        <v>209</v>
      </c>
      <c r="BE51" s="77">
        <v>214</v>
      </c>
      <c r="BF51" s="77">
        <v>220</v>
      </c>
      <c r="BG51" s="77">
        <v>210</v>
      </c>
      <c r="BH51" s="77">
        <v>215</v>
      </c>
      <c r="BI51" s="77">
        <v>216</v>
      </c>
      <c r="BJ51" s="77">
        <v>221</v>
      </c>
      <c r="BK51" s="77">
        <v>214</v>
      </c>
      <c r="BL51" s="77">
        <v>215</v>
      </c>
      <c r="BM51" s="77">
        <v>227</v>
      </c>
      <c r="BN51" s="78">
        <v>222</v>
      </c>
      <c r="BO51" s="76">
        <v>222</v>
      </c>
      <c r="BP51" s="77">
        <v>222</v>
      </c>
      <c r="BQ51" s="77">
        <v>226</v>
      </c>
      <c r="BR51" s="77">
        <v>228</v>
      </c>
      <c r="BS51" s="77">
        <v>229</v>
      </c>
      <c r="BT51" s="77">
        <v>227</v>
      </c>
      <c r="BU51" s="77">
        <v>231</v>
      </c>
      <c r="BV51" s="77">
        <v>223</v>
      </c>
      <c r="BW51" s="77">
        <v>223</v>
      </c>
      <c r="BX51" s="77">
        <v>221</v>
      </c>
      <c r="BY51" s="77">
        <v>221</v>
      </c>
      <c r="BZ51" s="78">
        <v>221</v>
      </c>
      <c r="CA51" s="77">
        <v>215</v>
      </c>
      <c r="CB51" s="77">
        <v>214</v>
      </c>
      <c r="CC51" s="77">
        <v>213</v>
      </c>
      <c r="CD51" s="77">
        <v>207</v>
      </c>
      <c r="CE51" s="77">
        <v>209</v>
      </c>
      <c r="CF51" s="77">
        <v>206</v>
      </c>
      <c r="CG51" s="77">
        <v>203</v>
      </c>
      <c r="CH51" s="77">
        <v>205</v>
      </c>
      <c r="CI51" s="77">
        <v>203</v>
      </c>
      <c r="CJ51" s="77">
        <v>200</v>
      </c>
      <c r="CK51" s="77">
        <v>200</v>
      </c>
      <c r="CL51" s="78">
        <v>201</v>
      </c>
      <c r="CM51" s="77">
        <v>209</v>
      </c>
      <c r="CN51" s="77">
        <v>210</v>
      </c>
      <c r="CO51" s="77">
        <v>233</v>
      </c>
      <c r="CP51" s="77">
        <v>235</v>
      </c>
      <c r="CQ51" s="77">
        <v>235</v>
      </c>
      <c r="CR51" s="77">
        <v>237</v>
      </c>
      <c r="CS51" s="77">
        <v>243</v>
      </c>
      <c r="CT51" s="77">
        <v>243</v>
      </c>
      <c r="CU51" s="78">
        <v>243</v>
      </c>
    </row>
    <row r="52" spans="1:99" x14ac:dyDescent="0.25">
      <c r="A52" s="3"/>
      <c r="B52" s="74"/>
      <c r="C52" s="75" t="s">
        <v>140</v>
      </c>
      <c r="D52" s="78">
        <v>1</v>
      </c>
      <c r="E52" s="78">
        <v>2</v>
      </c>
      <c r="F52" s="78">
        <v>2</v>
      </c>
      <c r="G52" s="76">
        <v>2</v>
      </c>
      <c r="H52" s="77">
        <v>2</v>
      </c>
      <c r="I52" s="77">
        <v>2</v>
      </c>
      <c r="J52" s="77">
        <v>3</v>
      </c>
      <c r="K52" s="77">
        <v>3</v>
      </c>
      <c r="L52" s="77">
        <v>3</v>
      </c>
      <c r="M52" s="77">
        <v>3</v>
      </c>
      <c r="N52" s="77">
        <v>3</v>
      </c>
      <c r="O52" s="77">
        <v>3</v>
      </c>
      <c r="P52" s="77">
        <v>3</v>
      </c>
      <c r="Q52" s="77">
        <v>3</v>
      </c>
      <c r="R52" s="78">
        <v>3</v>
      </c>
      <c r="S52" s="77">
        <v>3</v>
      </c>
      <c r="T52" s="77">
        <v>3</v>
      </c>
      <c r="U52" s="77">
        <v>3</v>
      </c>
      <c r="V52" s="77">
        <v>3</v>
      </c>
      <c r="W52" s="77">
        <v>3</v>
      </c>
      <c r="X52" s="77">
        <v>3</v>
      </c>
      <c r="Y52" s="77">
        <v>3</v>
      </c>
      <c r="Z52" s="77">
        <v>1</v>
      </c>
      <c r="AA52" s="77">
        <v>1</v>
      </c>
      <c r="AB52" s="77">
        <v>1</v>
      </c>
      <c r="AC52" s="77">
        <v>3</v>
      </c>
      <c r="AD52" s="78">
        <v>3</v>
      </c>
      <c r="AE52" s="77">
        <v>1</v>
      </c>
      <c r="AF52" s="77">
        <v>1</v>
      </c>
      <c r="AG52" s="156">
        <v>1</v>
      </c>
      <c r="AH52" s="77">
        <v>1</v>
      </c>
      <c r="AI52" s="77">
        <v>1</v>
      </c>
      <c r="AJ52" s="77">
        <v>1</v>
      </c>
      <c r="AK52" s="77">
        <v>1</v>
      </c>
      <c r="AL52" s="77">
        <v>1</v>
      </c>
      <c r="AM52" s="77">
        <v>1</v>
      </c>
      <c r="AN52" s="77">
        <v>1</v>
      </c>
      <c r="AO52" s="77">
        <v>1</v>
      </c>
      <c r="AP52" s="78">
        <v>1</v>
      </c>
      <c r="AQ52" s="76">
        <v>1</v>
      </c>
      <c r="AR52" s="77">
        <v>1</v>
      </c>
      <c r="AS52" s="77">
        <v>1</v>
      </c>
      <c r="AT52" s="77">
        <v>1</v>
      </c>
      <c r="AU52" s="77">
        <v>1</v>
      </c>
      <c r="AV52" s="77">
        <v>1</v>
      </c>
      <c r="AW52" s="77">
        <v>1</v>
      </c>
      <c r="AX52" s="77">
        <v>1</v>
      </c>
      <c r="AY52" s="77">
        <v>1</v>
      </c>
      <c r="AZ52" s="77">
        <v>1</v>
      </c>
      <c r="BA52" s="77">
        <v>1</v>
      </c>
      <c r="BB52" s="78">
        <v>1</v>
      </c>
      <c r="BC52" s="76">
        <v>1</v>
      </c>
      <c r="BD52" s="77">
        <v>1</v>
      </c>
      <c r="BE52" s="77">
        <v>1</v>
      </c>
      <c r="BF52" s="77">
        <v>1</v>
      </c>
      <c r="BG52" s="77">
        <v>1</v>
      </c>
      <c r="BH52" s="77">
        <v>1</v>
      </c>
      <c r="BI52" s="77">
        <v>1</v>
      </c>
      <c r="BJ52" s="77">
        <v>0</v>
      </c>
      <c r="BK52" s="77">
        <v>0</v>
      </c>
      <c r="BL52" s="77"/>
      <c r="BM52" s="77"/>
      <c r="BN52" s="78"/>
      <c r="BO52" s="76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8"/>
      <c r="CA52" s="77">
        <v>1</v>
      </c>
      <c r="CB52" s="77">
        <v>1</v>
      </c>
      <c r="CC52" s="77">
        <v>1</v>
      </c>
      <c r="CD52" s="77">
        <v>1</v>
      </c>
      <c r="CE52" s="77">
        <v>1</v>
      </c>
      <c r="CF52" s="77">
        <v>1</v>
      </c>
      <c r="CG52" s="77">
        <v>2</v>
      </c>
      <c r="CH52" s="77">
        <v>2</v>
      </c>
      <c r="CI52" s="77">
        <v>2</v>
      </c>
      <c r="CJ52" s="77">
        <v>2</v>
      </c>
      <c r="CK52" s="77">
        <v>2</v>
      </c>
      <c r="CL52" s="78">
        <v>2</v>
      </c>
      <c r="CM52" s="77">
        <v>2</v>
      </c>
      <c r="CN52" s="77">
        <v>2</v>
      </c>
      <c r="CO52" s="77">
        <v>2</v>
      </c>
      <c r="CP52" s="77">
        <v>2</v>
      </c>
      <c r="CQ52" s="77">
        <v>2</v>
      </c>
      <c r="CR52" s="77">
        <v>2</v>
      </c>
      <c r="CS52" s="77">
        <v>2</v>
      </c>
      <c r="CT52" s="77">
        <v>2</v>
      </c>
      <c r="CU52" s="78">
        <v>2</v>
      </c>
    </row>
    <row r="53" spans="1:99" x14ac:dyDescent="0.25">
      <c r="A53" s="3"/>
      <c r="B53" s="74"/>
      <c r="C53" s="75" t="s">
        <v>141</v>
      </c>
      <c r="D53" s="78">
        <v>399</v>
      </c>
      <c r="E53" s="78">
        <v>450</v>
      </c>
      <c r="F53" s="78">
        <v>494</v>
      </c>
      <c r="G53" s="76">
        <v>492</v>
      </c>
      <c r="H53" s="77">
        <v>496</v>
      </c>
      <c r="I53" s="77">
        <v>497</v>
      </c>
      <c r="J53" s="77">
        <v>495</v>
      </c>
      <c r="K53" s="77">
        <v>492</v>
      </c>
      <c r="L53" s="77">
        <v>505</v>
      </c>
      <c r="M53" s="77">
        <v>508</v>
      </c>
      <c r="N53" s="77">
        <v>517</v>
      </c>
      <c r="O53" s="77">
        <v>524</v>
      </c>
      <c r="P53" s="77">
        <v>519</v>
      </c>
      <c r="Q53" s="77">
        <v>524</v>
      </c>
      <c r="R53" s="78">
        <v>519</v>
      </c>
      <c r="S53" s="77">
        <v>506</v>
      </c>
      <c r="T53" s="77">
        <v>506</v>
      </c>
      <c r="U53" s="77">
        <v>507</v>
      </c>
      <c r="V53" s="77">
        <v>512</v>
      </c>
      <c r="W53" s="77">
        <v>518</v>
      </c>
      <c r="X53" s="77">
        <v>519</v>
      </c>
      <c r="Y53" s="77">
        <v>529</v>
      </c>
      <c r="Z53" s="77">
        <v>530</v>
      </c>
      <c r="AA53" s="77">
        <v>532</v>
      </c>
      <c r="AB53" s="77">
        <v>540</v>
      </c>
      <c r="AC53" s="77">
        <v>552</v>
      </c>
      <c r="AD53" s="78">
        <v>563</v>
      </c>
      <c r="AE53" s="77">
        <v>560</v>
      </c>
      <c r="AF53" s="77">
        <v>560</v>
      </c>
      <c r="AG53" s="156">
        <v>564</v>
      </c>
      <c r="AH53" s="77">
        <v>564</v>
      </c>
      <c r="AI53" s="77">
        <v>569</v>
      </c>
      <c r="AJ53" s="77">
        <v>573</v>
      </c>
      <c r="AK53" s="77">
        <v>577</v>
      </c>
      <c r="AL53" s="77">
        <v>581</v>
      </c>
      <c r="AM53" s="77">
        <v>582</v>
      </c>
      <c r="AN53" s="77">
        <v>586</v>
      </c>
      <c r="AO53" s="77">
        <v>585</v>
      </c>
      <c r="AP53" s="78">
        <v>586</v>
      </c>
      <c r="AQ53" s="76">
        <v>587</v>
      </c>
      <c r="AR53" s="77">
        <v>586</v>
      </c>
      <c r="AS53" s="77">
        <v>707</v>
      </c>
      <c r="AT53" s="77">
        <v>695</v>
      </c>
      <c r="AU53" s="77">
        <v>696</v>
      </c>
      <c r="AV53" s="77">
        <v>701</v>
      </c>
      <c r="AW53" s="77">
        <v>705</v>
      </c>
      <c r="AX53" s="77">
        <v>706</v>
      </c>
      <c r="AY53" s="77">
        <v>706</v>
      </c>
      <c r="AZ53" s="77">
        <v>708</v>
      </c>
      <c r="BA53" s="77">
        <v>717</v>
      </c>
      <c r="BB53" s="78">
        <v>721</v>
      </c>
      <c r="BC53" s="76">
        <v>718</v>
      </c>
      <c r="BD53" s="77">
        <v>711</v>
      </c>
      <c r="BE53" s="77">
        <v>696</v>
      </c>
      <c r="BF53" s="77">
        <v>695</v>
      </c>
      <c r="BG53" s="77">
        <v>688</v>
      </c>
      <c r="BH53" s="77">
        <v>686</v>
      </c>
      <c r="BI53" s="77">
        <v>681</v>
      </c>
      <c r="BJ53" s="77">
        <v>671</v>
      </c>
      <c r="BK53" s="77">
        <v>663</v>
      </c>
      <c r="BL53" s="77">
        <v>669</v>
      </c>
      <c r="BM53" s="77">
        <v>654</v>
      </c>
      <c r="BN53" s="78">
        <v>654</v>
      </c>
      <c r="BO53" s="76">
        <v>646</v>
      </c>
      <c r="BP53" s="77">
        <v>641</v>
      </c>
      <c r="BQ53" s="77">
        <v>629</v>
      </c>
      <c r="BR53" s="77">
        <v>622</v>
      </c>
      <c r="BS53" s="77">
        <v>624</v>
      </c>
      <c r="BT53" s="77">
        <v>617</v>
      </c>
      <c r="BU53" s="77">
        <v>625</v>
      </c>
      <c r="BV53" s="77">
        <v>611</v>
      </c>
      <c r="BW53" s="77">
        <v>601</v>
      </c>
      <c r="BX53" s="77">
        <v>423</v>
      </c>
      <c r="BY53" s="77">
        <v>422</v>
      </c>
      <c r="BZ53" s="78">
        <v>422</v>
      </c>
      <c r="CA53" s="77">
        <v>418</v>
      </c>
      <c r="CB53" s="77">
        <v>411</v>
      </c>
      <c r="CC53" s="77">
        <v>406</v>
      </c>
      <c r="CD53" s="77">
        <v>399</v>
      </c>
      <c r="CE53" s="77">
        <v>394</v>
      </c>
      <c r="CF53" s="77">
        <v>403</v>
      </c>
      <c r="CG53" s="77">
        <v>453</v>
      </c>
      <c r="CH53" s="77">
        <v>523</v>
      </c>
      <c r="CI53" s="77">
        <v>545</v>
      </c>
      <c r="CJ53" s="77">
        <v>568</v>
      </c>
      <c r="CK53" s="77">
        <v>569</v>
      </c>
      <c r="CL53" s="78">
        <v>568</v>
      </c>
      <c r="CM53" s="77">
        <v>558</v>
      </c>
      <c r="CN53" s="77">
        <v>560</v>
      </c>
      <c r="CO53" s="77">
        <v>569</v>
      </c>
      <c r="CP53" s="77">
        <v>589</v>
      </c>
      <c r="CQ53" s="77">
        <v>604</v>
      </c>
      <c r="CR53" s="77">
        <v>618</v>
      </c>
      <c r="CS53" s="77">
        <v>620</v>
      </c>
      <c r="CT53" s="77">
        <v>619</v>
      </c>
      <c r="CU53" s="78">
        <v>621</v>
      </c>
    </row>
    <row r="54" spans="1:99" x14ac:dyDescent="0.25">
      <c r="A54" s="3"/>
      <c r="B54" s="74"/>
      <c r="C54" s="75" t="s">
        <v>142</v>
      </c>
      <c r="D54" s="78">
        <v>418</v>
      </c>
      <c r="E54" s="78">
        <v>473</v>
      </c>
      <c r="F54" s="78">
        <v>573</v>
      </c>
      <c r="G54" s="76">
        <v>569</v>
      </c>
      <c r="H54" s="77">
        <v>564</v>
      </c>
      <c r="I54" s="77">
        <v>557</v>
      </c>
      <c r="J54" s="77">
        <v>564</v>
      </c>
      <c r="K54" s="77">
        <v>565</v>
      </c>
      <c r="L54" s="77">
        <v>562</v>
      </c>
      <c r="M54" s="77">
        <v>564</v>
      </c>
      <c r="N54" s="77">
        <v>569</v>
      </c>
      <c r="O54" s="77">
        <v>576</v>
      </c>
      <c r="P54" s="77">
        <v>580</v>
      </c>
      <c r="Q54" s="77">
        <v>578</v>
      </c>
      <c r="R54" s="78">
        <v>583</v>
      </c>
      <c r="S54" s="77">
        <v>577</v>
      </c>
      <c r="T54" s="77">
        <v>583</v>
      </c>
      <c r="U54" s="77">
        <v>581</v>
      </c>
      <c r="V54" s="77">
        <v>578</v>
      </c>
      <c r="W54" s="77">
        <v>586</v>
      </c>
      <c r="X54" s="77">
        <v>588</v>
      </c>
      <c r="Y54" s="77">
        <v>590</v>
      </c>
      <c r="Z54" s="77">
        <v>601</v>
      </c>
      <c r="AA54" s="77">
        <v>614</v>
      </c>
      <c r="AB54" s="77">
        <v>632</v>
      </c>
      <c r="AC54" s="77">
        <v>643</v>
      </c>
      <c r="AD54" s="78">
        <v>645</v>
      </c>
      <c r="AE54" s="77">
        <v>642</v>
      </c>
      <c r="AF54" s="77">
        <v>642</v>
      </c>
      <c r="AG54" s="156">
        <v>641</v>
      </c>
      <c r="AH54" s="77">
        <v>642</v>
      </c>
      <c r="AI54" s="77">
        <v>646</v>
      </c>
      <c r="AJ54" s="77">
        <v>650</v>
      </c>
      <c r="AK54" s="77">
        <v>654</v>
      </c>
      <c r="AL54" s="77">
        <v>658</v>
      </c>
      <c r="AM54" s="77">
        <v>659</v>
      </c>
      <c r="AN54" s="77">
        <v>663</v>
      </c>
      <c r="AO54" s="77">
        <v>665</v>
      </c>
      <c r="AP54" s="78">
        <v>664</v>
      </c>
      <c r="AQ54" s="76">
        <v>664</v>
      </c>
      <c r="AR54" s="77">
        <v>663</v>
      </c>
      <c r="AS54" s="77">
        <v>740</v>
      </c>
      <c r="AT54" s="77">
        <v>719</v>
      </c>
      <c r="AU54" s="77">
        <v>724</v>
      </c>
      <c r="AV54" s="77">
        <v>721</v>
      </c>
      <c r="AW54" s="77">
        <v>726</v>
      </c>
      <c r="AX54" s="77">
        <v>732</v>
      </c>
      <c r="AY54" s="77">
        <v>738</v>
      </c>
      <c r="AZ54" s="77">
        <v>759</v>
      </c>
      <c r="BA54" s="77">
        <v>734</v>
      </c>
      <c r="BB54" s="78">
        <v>718</v>
      </c>
      <c r="BC54" s="76">
        <v>700</v>
      </c>
      <c r="BD54" s="77">
        <v>700</v>
      </c>
      <c r="BE54" s="77">
        <v>703</v>
      </c>
      <c r="BF54" s="77">
        <v>706</v>
      </c>
      <c r="BG54" s="77">
        <v>699</v>
      </c>
      <c r="BH54" s="77">
        <v>711</v>
      </c>
      <c r="BI54" s="77">
        <v>737</v>
      </c>
      <c r="BJ54" s="77">
        <v>746</v>
      </c>
      <c r="BK54" s="77">
        <v>758</v>
      </c>
      <c r="BL54" s="77">
        <v>766</v>
      </c>
      <c r="BM54" s="77">
        <v>793</v>
      </c>
      <c r="BN54" s="78">
        <v>806</v>
      </c>
      <c r="BO54" s="76">
        <v>812</v>
      </c>
      <c r="BP54" s="77">
        <v>806</v>
      </c>
      <c r="BQ54" s="77">
        <v>816</v>
      </c>
      <c r="BR54" s="77">
        <v>838</v>
      </c>
      <c r="BS54" s="77">
        <v>847</v>
      </c>
      <c r="BT54" s="77">
        <v>839</v>
      </c>
      <c r="BU54" s="77">
        <v>859</v>
      </c>
      <c r="BV54" s="77">
        <v>869</v>
      </c>
      <c r="BW54" s="77">
        <v>886</v>
      </c>
      <c r="BX54" s="77">
        <v>598</v>
      </c>
      <c r="BY54" s="77">
        <v>599</v>
      </c>
      <c r="BZ54" s="78">
        <v>598</v>
      </c>
      <c r="CA54" s="77">
        <v>895</v>
      </c>
      <c r="CB54" s="77">
        <v>915</v>
      </c>
      <c r="CC54" s="77">
        <v>920</v>
      </c>
      <c r="CD54" s="77">
        <v>921</v>
      </c>
      <c r="CE54" s="77">
        <v>932</v>
      </c>
      <c r="CF54" s="77">
        <v>935</v>
      </c>
      <c r="CG54" s="77">
        <v>940</v>
      </c>
      <c r="CH54" s="77">
        <v>944</v>
      </c>
      <c r="CI54" s="77">
        <v>950</v>
      </c>
      <c r="CJ54" s="77">
        <v>945</v>
      </c>
      <c r="CK54" s="77">
        <v>952</v>
      </c>
      <c r="CL54" s="78">
        <v>955</v>
      </c>
      <c r="CM54" s="77">
        <v>944</v>
      </c>
      <c r="CN54" s="77">
        <v>944</v>
      </c>
      <c r="CO54" s="77">
        <v>940</v>
      </c>
      <c r="CP54" s="77">
        <v>953</v>
      </c>
      <c r="CQ54" s="77">
        <v>988</v>
      </c>
      <c r="CR54" s="77">
        <v>1003</v>
      </c>
      <c r="CS54" s="77">
        <v>1005</v>
      </c>
      <c r="CT54" s="77">
        <v>1007</v>
      </c>
      <c r="CU54" s="78">
        <v>1014</v>
      </c>
    </row>
    <row r="55" spans="1:99" ht="13.8" thickBot="1" x14ac:dyDescent="0.3">
      <c r="A55" s="3"/>
      <c r="B55" s="79"/>
      <c r="C55" s="80" t="s">
        <v>439</v>
      </c>
      <c r="D55" s="83"/>
      <c r="E55" s="83">
        <v>1</v>
      </c>
      <c r="F55" s="83"/>
      <c r="G55" s="81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3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82"/>
      <c r="AF55" s="82"/>
      <c r="AG55" s="157"/>
      <c r="AH55" s="82"/>
      <c r="AI55" s="82"/>
      <c r="AJ55" s="82"/>
      <c r="AK55" s="82"/>
      <c r="AL55" s="82"/>
      <c r="AM55" s="82"/>
      <c r="AN55" s="82"/>
      <c r="AO55" s="82"/>
      <c r="AP55" s="83"/>
      <c r="AQ55" s="81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3"/>
      <c r="BC55" s="81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3"/>
      <c r="BO55" s="81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3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3"/>
      <c r="CM55" s="82"/>
      <c r="CN55" s="82"/>
      <c r="CO55" s="82"/>
      <c r="CP55" s="82"/>
      <c r="CQ55" s="82"/>
      <c r="CR55" s="82"/>
      <c r="CS55" s="82"/>
      <c r="CT55" s="82"/>
      <c r="CU55" s="83"/>
    </row>
    <row r="56" spans="1:99" ht="13.8" thickBot="1" x14ac:dyDescent="0.3">
      <c r="A56" s="3"/>
      <c r="B56" s="84" t="s">
        <v>143</v>
      </c>
      <c r="C56" s="85"/>
      <c r="D56" s="88">
        <f t="shared" ref="D56:P56" si="57">SUM(D40:D55)</f>
        <v>35154</v>
      </c>
      <c r="E56" s="88">
        <f t="shared" si="57"/>
        <v>38678</v>
      </c>
      <c r="F56" s="88">
        <f t="shared" si="57"/>
        <v>51643</v>
      </c>
      <c r="G56" s="86">
        <f t="shared" si="57"/>
        <v>52350</v>
      </c>
      <c r="H56" s="87">
        <f t="shared" si="57"/>
        <v>52823</v>
      </c>
      <c r="I56" s="87">
        <f t="shared" si="57"/>
        <v>53505</v>
      </c>
      <c r="J56" s="87">
        <f t="shared" si="57"/>
        <v>54599</v>
      </c>
      <c r="K56" s="87">
        <f t="shared" si="57"/>
        <v>55719</v>
      </c>
      <c r="L56" s="87">
        <f t="shared" si="57"/>
        <v>54897</v>
      </c>
      <c r="M56" s="87">
        <f t="shared" si="57"/>
        <v>55907</v>
      </c>
      <c r="N56" s="87">
        <f t="shared" si="57"/>
        <v>56641</v>
      </c>
      <c r="O56" s="87">
        <f t="shared" si="57"/>
        <v>57042</v>
      </c>
      <c r="P56" s="87">
        <f t="shared" si="57"/>
        <v>55779</v>
      </c>
      <c r="Q56" s="87">
        <f t="shared" ref="Q56:X56" si="58">SUM(Q40:Q55)</f>
        <v>56278</v>
      </c>
      <c r="R56" s="88">
        <f t="shared" si="58"/>
        <v>56199</v>
      </c>
      <c r="S56" s="87">
        <f t="shared" si="58"/>
        <v>56580</v>
      </c>
      <c r="T56" s="87">
        <f t="shared" si="58"/>
        <v>56691</v>
      </c>
      <c r="U56" s="87">
        <f t="shared" si="58"/>
        <v>57508</v>
      </c>
      <c r="V56" s="87">
        <f t="shared" si="58"/>
        <v>58309</v>
      </c>
      <c r="W56" s="87">
        <f t="shared" si="58"/>
        <v>58934</v>
      </c>
      <c r="X56" s="87">
        <f t="shared" si="58"/>
        <v>59271</v>
      </c>
      <c r="Y56" s="87">
        <f t="shared" ref="Y56:AD56" si="59">SUM(Y40:Y55)</f>
        <v>60073</v>
      </c>
      <c r="Z56" s="87">
        <f t="shared" si="59"/>
        <v>61014</v>
      </c>
      <c r="AA56" s="87">
        <f t="shared" si="59"/>
        <v>61541</v>
      </c>
      <c r="AB56" s="87">
        <f t="shared" si="59"/>
        <v>61895</v>
      </c>
      <c r="AC56" s="87">
        <f t="shared" si="59"/>
        <v>62326</v>
      </c>
      <c r="AD56" s="88">
        <f t="shared" si="59"/>
        <v>62113</v>
      </c>
      <c r="AE56" s="87">
        <f t="shared" ref="AE56:AJ56" si="60">SUM(AE40:AE55)</f>
        <v>62740</v>
      </c>
      <c r="AF56" s="87">
        <f t="shared" si="60"/>
        <v>62336</v>
      </c>
      <c r="AG56" s="158">
        <f t="shared" si="60"/>
        <v>62351</v>
      </c>
      <c r="AH56" s="87">
        <f t="shared" si="60"/>
        <v>63472</v>
      </c>
      <c r="AI56" s="87">
        <f t="shared" si="60"/>
        <v>64427</v>
      </c>
      <c r="AJ56" s="87">
        <f t="shared" si="60"/>
        <v>64041</v>
      </c>
      <c r="AK56" s="87">
        <f t="shared" ref="AK56:AP56" si="61">SUM(AK40:AK55)</f>
        <v>64688</v>
      </c>
      <c r="AL56" s="87">
        <f t="shared" si="61"/>
        <v>66205</v>
      </c>
      <c r="AM56" s="87">
        <f t="shared" si="61"/>
        <v>66279</v>
      </c>
      <c r="AN56" s="87">
        <f t="shared" si="61"/>
        <v>66579</v>
      </c>
      <c r="AO56" s="87">
        <f t="shared" si="61"/>
        <v>66994</v>
      </c>
      <c r="AP56" s="88">
        <f t="shared" si="61"/>
        <v>67177</v>
      </c>
      <c r="AQ56" s="86">
        <f t="shared" ref="AQ56:AV56" si="62">SUM(AQ40:AQ55)</f>
        <v>67481</v>
      </c>
      <c r="AR56" s="87">
        <f t="shared" si="62"/>
        <v>67695</v>
      </c>
      <c r="AS56" s="87">
        <f t="shared" si="62"/>
        <v>70209</v>
      </c>
      <c r="AT56" s="87">
        <f t="shared" si="62"/>
        <v>69763</v>
      </c>
      <c r="AU56" s="87">
        <f t="shared" si="62"/>
        <v>70462</v>
      </c>
      <c r="AV56" s="87">
        <f t="shared" si="62"/>
        <v>70143</v>
      </c>
      <c r="AW56" s="87">
        <f t="shared" ref="AW56:BE56" si="63">SUM(AW40:AW55)</f>
        <v>70752</v>
      </c>
      <c r="AX56" s="87">
        <f t="shared" si="63"/>
        <v>70204</v>
      </c>
      <c r="AY56" s="87">
        <f t="shared" si="63"/>
        <v>70587</v>
      </c>
      <c r="AZ56" s="87">
        <f t="shared" si="63"/>
        <v>71463</v>
      </c>
      <c r="BA56" s="87">
        <f t="shared" si="63"/>
        <v>71772</v>
      </c>
      <c r="BB56" s="88">
        <f t="shared" si="63"/>
        <v>72271</v>
      </c>
      <c r="BC56" s="86">
        <f t="shared" si="63"/>
        <v>72538</v>
      </c>
      <c r="BD56" s="87">
        <f t="shared" si="63"/>
        <v>71641</v>
      </c>
      <c r="BE56" s="87">
        <f t="shared" si="63"/>
        <v>74176</v>
      </c>
      <c r="BF56" s="87">
        <f>SUM(BF40:BF55)</f>
        <v>75164</v>
      </c>
      <c r="BG56" s="87">
        <f>SUM(BG40:BG55)</f>
        <v>75435</v>
      </c>
      <c r="BH56" s="87">
        <f>SUM(BH40:BH55)</f>
        <v>76685</v>
      </c>
      <c r="BI56" s="87">
        <f t="shared" ref="BI56:BK56" si="64">SUM(BI40:BI55)</f>
        <v>77520</v>
      </c>
      <c r="BJ56" s="87">
        <f t="shared" si="64"/>
        <v>78485</v>
      </c>
      <c r="BK56" s="87">
        <f t="shared" si="64"/>
        <v>79186</v>
      </c>
      <c r="BL56" s="87">
        <f t="shared" ref="BL56:BO56" si="65">SUM(BL40:BL55)</f>
        <v>80060</v>
      </c>
      <c r="BM56" s="87">
        <f t="shared" si="65"/>
        <v>80611</v>
      </c>
      <c r="BN56" s="88">
        <f t="shared" si="65"/>
        <v>80961</v>
      </c>
      <c r="BO56" s="86">
        <f t="shared" si="65"/>
        <v>81797</v>
      </c>
      <c r="BP56" s="87">
        <f t="shared" ref="BP56:BR56" si="66">SUM(BP40:BP55)</f>
        <v>81693</v>
      </c>
      <c r="BQ56" s="87">
        <f t="shared" si="66"/>
        <v>83544</v>
      </c>
      <c r="BR56" s="87">
        <f t="shared" si="66"/>
        <v>85030</v>
      </c>
      <c r="BS56" s="87">
        <f t="shared" ref="BS56:BW56" si="67">SUM(BS40:BS55)</f>
        <v>86129</v>
      </c>
      <c r="BT56" s="87">
        <f t="shared" si="67"/>
        <v>86101</v>
      </c>
      <c r="BU56" s="87">
        <f t="shared" si="67"/>
        <v>87532</v>
      </c>
      <c r="BV56" s="87">
        <f t="shared" si="67"/>
        <v>88524</v>
      </c>
      <c r="BW56" s="87">
        <f t="shared" si="67"/>
        <v>89029</v>
      </c>
      <c r="BX56" s="87">
        <f t="shared" ref="BX56:BZ56" si="68">SUM(BX40:BX55)</f>
        <v>89094</v>
      </c>
      <c r="BY56" s="87">
        <f t="shared" si="68"/>
        <v>89578</v>
      </c>
      <c r="BZ56" s="88">
        <f t="shared" si="68"/>
        <v>89709</v>
      </c>
      <c r="CA56" s="87">
        <f t="shared" ref="CA56:CC56" si="69">SUM(CA40:CA55)</f>
        <v>90409</v>
      </c>
      <c r="CB56" s="87">
        <f t="shared" si="69"/>
        <v>90858</v>
      </c>
      <c r="CC56" s="87">
        <f t="shared" si="69"/>
        <v>92033</v>
      </c>
      <c r="CD56" s="87">
        <f t="shared" ref="CD56:CF56" si="70">SUM(CD40:CD55)</f>
        <v>92732</v>
      </c>
      <c r="CE56" s="87">
        <f t="shared" si="70"/>
        <v>93506</v>
      </c>
      <c r="CF56" s="87">
        <f t="shared" si="70"/>
        <v>93960</v>
      </c>
      <c r="CG56" s="87">
        <f t="shared" ref="CG56:CI56" si="71">SUM(CG40:CG55)</f>
        <v>94531</v>
      </c>
      <c r="CH56" s="87">
        <f t="shared" si="71"/>
        <v>95156</v>
      </c>
      <c r="CI56" s="87">
        <f t="shared" si="71"/>
        <v>95627</v>
      </c>
      <c r="CJ56" s="87">
        <f t="shared" ref="CJ56:CL56" si="72">SUM(CJ40:CJ55)</f>
        <v>95947</v>
      </c>
      <c r="CK56" s="87">
        <f t="shared" si="72"/>
        <v>96413</v>
      </c>
      <c r="CL56" s="88">
        <f t="shared" si="72"/>
        <v>96828</v>
      </c>
      <c r="CM56" s="87">
        <f t="shared" ref="CM56:CO56" si="73">SUM(CM40:CM55)</f>
        <v>97191</v>
      </c>
      <c r="CN56" s="87">
        <f t="shared" si="73"/>
        <v>98211</v>
      </c>
      <c r="CO56" s="87">
        <f t="shared" si="73"/>
        <v>99017</v>
      </c>
      <c r="CP56" s="87">
        <f t="shared" ref="CP56:CR56" si="74">SUM(CP40:CP55)</f>
        <v>99978</v>
      </c>
      <c r="CQ56" s="87">
        <f t="shared" si="74"/>
        <v>100870</v>
      </c>
      <c r="CR56" s="87">
        <f t="shared" si="74"/>
        <v>101681</v>
      </c>
      <c r="CS56" s="87">
        <f t="shared" ref="CS56:CU56" si="75">SUM(CS40:CS55)</f>
        <v>103123</v>
      </c>
      <c r="CT56" s="87">
        <f t="shared" si="75"/>
        <v>104236</v>
      </c>
      <c r="CU56" s="88">
        <f t="shared" si="75"/>
        <v>104878</v>
      </c>
    </row>
    <row r="57" spans="1:99" x14ac:dyDescent="0.25">
      <c r="A57" s="3"/>
      <c r="B57" s="98">
        <v>5</v>
      </c>
      <c r="C57" s="89" t="s">
        <v>144</v>
      </c>
      <c r="D57" s="92">
        <v>564</v>
      </c>
      <c r="E57" s="92">
        <v>586</v>
      </c>
      <c r="F57" s="92">
        <v>676</v>
      </c>
      <c r="G57" s="90">
        <v>686</v>
      </c>
      <c r="H57" s="91">
        <v>687</v>
      </c>
      <c r="I57" s="91">
        <v>692</v>
      </c>
      <c r="J57" s="91">
        <v>684</v>
      </c>
      <c r="K57" s="91">
        <v>683</v>
      </c>
      <c r="L57" s="91">
        <v>681</v>
      </c>
      <c r="M57" s="91">
        <v>682</v>
      </c>
      <c r="N57" s="91">
        <v>694</v>
      </c>
      <c r="O57" s="91">
        <v>696</v>
      </c>
      <c r="P57" s="91">
        <v>704</v>
      </c>
      <c r="Q57" s="91">
        <v>714</v>
      </c>
      <c r="R57" s="92">
        <v>716</v>
      </c>
      <c r="S57" s="91">
        <v>718</v>
      </c>
      <c r="T57" s="91">
        <v>733</v>
      </c>
      <c r="U57" s="91">
        <v>736</v>
      </c>
      <c r="V57" s="91">
        <v>733</v>
      </c>
      <c r="W57" s="91">
        <v>738</v>
      </c>
      <c r="X57" s="91">
        <v>750</v>
      </c>
      <c r="Y57" s="91">
        <v>756</v>
      </c>
      <c r="Z57" s="91">
        <v>765</v>
      </c>
      <c r="AA57" s="91">
        <v>775</v>
      </c>
      <c r="AB57" s="91">
        <v>790</v>
      </c>
      <c r="AC57" s="91">
        <v>809</v>
      </c>
      <c r="AD57" s="92">
        <v>828</v>
      </c>
      <c r="AE57" s="91">
        <v>837</v>
      </c>
      <c r="AF57" s="91">
        <v>837</v>
      </c>
      <c r="AG57" s="160">
        <v>841</v>
      </c>
      <c r="AH57" s="91">
        <v>843</v>
      </c>
      <c r="AI57" s="91">
        <v>848</v>
      </c>
      <c r="AJ57" s="91">
        <v>855</v>
      </c>
      <c r="AK57" s="91">
        <v>862</v>
      </c>
      <c r="AL57" s="91">
        <v>869</v>
      </c>
      <c r="AM57" s="91">
        <v>872</v>
      </c>
      <c r="AN57" s="91">
        <v>878</v>
      </c>
      <c r="AO57" s="91">
        <v>880</v>
      </c>
      <c r="AP57" s="92">
        <v>880</v>
      </c>
      <c r="AQ57" s="90">
        <v>879</v>
      </c>
      <c r="AR57" s="91">
        <v>877</v>
      </c>
      <c r="AS57" s="91">
        <v>964</v>
      </c>
      <c r="AT57" s="91">
        <v>937</v>
      </c>
      <c r="AU57" s="91">
        <v>942</v>
      </c>
      <c r="AV57" s="91">
        <v>930</v>
      </c>
      <c r="AW57" s="91">
        <v>938</v>
      </c>
      <c r="AX57" s="91">
        <v>942</v>
      </c>
      <c r="AY57" s="91">
        <v>960</v>
      </c>
      <c r="AZ57" s="91">
        <v>966</v>
      </c>
      <c r="BA57" s="91">
        <v>980</v>
      </c>
      <c r="BB57" s="92">
        <v>976</v>
      </c>
      <c r="BC57" s="90">
        <v>991</v>
      </c>
      <c r="BD57" s="91">
        <v>970</v>
      </c>
      <c r="BE57" s="91">
        <v>1003</v>
      </c>
      <c r="BF57" s="91">
        <v>1000</v>
      </c>
      <c r="BG57" s="91">
        <v>1000</v>
      </c>
      <c r="BH57" s="91">
        <v>1017</v>
      </c>
      <c r="BI57" s="91">
        <v>1035</v>
      </c>
      <c r="BJ57" s="91">
        <v>1055</v>
      </c>
      <c r="BK57" s="91">
        <v>1063</v>
      </c>
      <c r="BL57" s="91">
        <v>1073</v>
      </c>
      <c r="BM57" s="91">
        <v>1099</v>
      </c>
      <c r="BN57" s="92">
        <v>1115</v>
      </c>
      <c r="BO57" s="90">
        <v>1161</v>
      </c>
      <c r="BP57" s="91">
        <v>1182</v>
      </c>
      <c r="BQ57" s="91">
        <v>1214</v>
      </c>
      <c r="BR57" s="91">
        <v>1233</v>
      </c>
      <c r="BS57" s="91">
        <v>1244</v>
      </c>
      <c r="BT57" s="91">
        <v>1227</v>
      </c>
      <c r="BU57" s="91">
        <v>1258</v>
      </c>
      <c r="BV57" s="91">
        <v>1297</v>
      </c>
      <c r="BW57" s="91">
        <v>1305</v>
      </c>
      <c r="BX57" s="91">
        <v>1320</v>
      </c>
      <c r="BY57" s="91">
        <v>1320</v>
      </c>
      <c r="BZ57" s="92">
        <v>1319</v>
      </c>
      <c r="CA57" s="91">
        <v>1373</v>
      </c>
      <c r="CB57" s="91">
        <v>1380</v>
      </c>
      <c r="CC57" s="91">
        <v>1381</v>
      </c>
      <c r="CD57" s="91">
        <v>1374</v>
      </c>
      <c r="CE57" s="91">
        <v>1380</v>
      </c>
      <c r="CF57" s="91">
        <v>1378</v>
      </c>
      <c r="CG57" s="91">
        <v>1379</v>
      </c>
      <c r="CH57" s="91">
        <v>1367</v>
      </c>
      <c r="CI57" s="91">
        <v>1365</v>
      </c>
      <c r="CJ57" s="91">
        <v>1160</v>
      </c>
      <c r="CK57" s="91">
        <v>1161</v>
      </c>
      <c r="CL57" s="92">
        <v>1177</v>
      </c>
      <c r="CM57" s="91">
        <v>1201</v>
      </c>
      <c r="CN57" s="91">
        <v>1204</v>
      </c>
      <c r="CO57" s="91">
        <v>1218</v>
      </c>
      <c r="CP57" s="91">
        <v>1213</v>
      </c>
      <c r="CQ57" s="91">
        <v>1404</v>
      </c>
      <c r="CR57" s="91">
        <v>1200</v>
      </c>
      <c r="CS57" s="91">
        <v>1433</v>
      </c>
      <c r="CT57" s="91">
        <v>1434</v>
      </c>
      <c r="CU57" s="92">
        <v>1440</v>
      </c>
    </row>
    <row r="58" spans="1:99" x14ac:dyDescent="0.25">
      <c r="A58" s="3"/>
      <c r="B58" s="74"/>
      <c r="C58" s="75" t="s">
        <v>145</v>
      </c>
      <c r="D58" s="78">
        <v>459</v>
      </c>
      <c r="E58" s="78">
        <v>528</v>
      </c>
      <c r="F58" s="78">
        <v>666</v>
      </c>
      <c r="G58" s="76">
        <v>666</v>
      </c>
      <c r="H58" s="77">
        <v>664</v>
      </c>
      <c r="I58" s="77">
        <v>674</v>
      </c>
      <c r="J58" s="77">
        <v>679</v>
      </c>
      <c r="K58" s="77">
        <v>686</v>
      </c>
      <c r="L58" s="77">
        <v>697</v>
      </c>
      <c r="M58" s="77">
        <v>696</v>
      </c>
      <c r="N58" s="77">
        <v>688</v>
      </c>
      <c r="O58" s="77">
        <v>692</v>
      </c>
      <c r="P58" s="77">
        <v>700</v>
      </c>
      <c r="Q58" s="77">
        <v>691</v>
      </c>
      <c r="R58" s="78">
        <v>684</v>
      </c>
      <c r="S58" s="77">
        <v>692</v>
      </c>
      <c r="T58" s="77">
        <v>682</v>
      </c>
      <c r="U58" s="77">
        <v>683</v>
      </c>
      <c r="V58" s="77">
        <v>693</v>
      </c>
      <c r="W58" s="77">
        <v>712</v>
      </c>
      <c r="X58" s="77">
        <v>719</v>
      </c>
      <c r="Y58" s="77">
        <v>720</v>
      </c>
      <c r="Z58" s="77">
        <v>725</v>
      </c>
      <c r="AA58" s="77">
        <v>729</v>
      </c>
      <c r="AB58" s="77">
        <v>733</v>
      </c>
      <c r="AC58" s="77">
        <v>735</v>
      </c>
      <c r="AD58" s="78">
        <v>732</v>
      </c>
      <c r="AE58" s="77">
        <v>716</v>
      </c>
      <c r="AF58" s="77">
        <v>716</v>
      </c>
      <c r="AG58" s="156">
        <v>720</v>
      </c>
      <c r="AH58" s="77">
        <v>722</v>
      </c>
      <c r="AI58" s="77">
        <v>726</v>
      </c>
      <c r="AJ58" s="77">
        <v>734</v>
      </c>
      <c r="AK58" s="77">
        <v>740</v>
      </c>
      <c r="AL58" s="77">
        <v>745</v>
      </c>
      <c r="AM58" s="77">
        <v>747</v>
      </c>
      <c r="AN58" s="77">
        <v>752</v>
      </c>
      <c r="AO58" s="77">
        <v>753</v>
      </c>
      <c r="AP58" s="78">
        <v>753</v>
      </c>
      <c r="AQ58" s="76">
        <v>753</v>
      </c>
      <c r="AR58" s="77">
        <v>751</v>
      </c>
      <c r="AS58" s="77">
        <v>812</v>
      </c>
      <c r="AT58" s="77">
        <v>790</v>
      </c>
      <c r="AU58" s="77">
        <v>795</v>
      </c>
      <c r="AV58" s="77">
        <v>789</v>
      </c>
      <c r="AW58" s="77">
        <v>796</v>
      </c>
      <c r="AX58" s="77">
        <v>801</v>
      </c>
      <c r="AY58" s="77">
        <v>810</v>
      </c>
      <c r="AZ58" s="77">
        <v>823</v>
      </c>
      <c r="BA58" s="77">
        <v>823</v>
      </c>
      <c r="BB58" s="78">
        <v>821</v>
      </c>
      <c r="BC58" s="76">
        <v>820</v>
      </c>
      <c r="BD58" s="77">
        <v>812</v>
      </c>
      <c r="BE58" s="77">
        <v>824</v>
      </c>
      <c r="BF58" s="77">
        <v>850</v>
      </c>
      <c r="BG58" s="77">
        <v>839</v>
      </c>
      <c r="BH58" s="77">
        <v>848</v>
      </c>
      <c r="BI58" s="77">
        <v>858</v>
      </c>
      <c r="BJ58" s="77">
        <v>872</v>
      </c>
      <c r="BK58" s="77">
        <v>868</v>
      </c>
      <c r="BL58" s="77">
        <v>877</v>
      </c>
      <c r="BM58" s="77">
        <v>881</v>
      </c>
      <c r="BN58" s="78">
        <v>896</v>
      </c>
      <c r="BO58" s="76">
        <v>887</v>
      </c>
      <c r="BP58" s="77">
        <v>888</v>
      </c>
      <c r="BQ58" s="77">
        <v>901</v>
      </c>
      <c r="BR58" s="77">
        <v>908</v>
      </c>
      <c r="BS58" s="77">
        <v>929</v>
      </c>
      <c r="BT58" s="77">
        <v>918</v>
      </c>
      <c r="BU58" s="77">
        <v>939</v>
      </c>
      <c r="BV58" s="77">
        <v>949</v>
      </c>
      <c r="BW58" s="77">
        <v>964</v>
      </c>
      <c r="BX58" s="77">
        <v>978</v>
      </c>
      <c r="BY58" s="77">
        <v>978</v>
      </c>
      <c r="BZ58" s="78">
        <v>977</v>
      </c>
      <c r="CA58" s="77">
        <v>992</v>
      </c>
      <c r="CB58" s="77">
        <v>984</v>
      </c>
      <c r="CC58" s="77">
        <v>985</v>
      </c>
      <c r="CD58" s="77">
        <v>994</v>
      </c>
      <c r="CE58" s="77">
        <v>1004</v>
      </c>
      <c r="CF58" s="77">
        <v>1011</v>
      </c>
      <c r="CG58" s="77">
        <v>1015</v>
      </c>
      <c r="CH58" s="77">
        <v>1024</v>
      </c>
      <c r="CI58" s="77">
        <v>1018</v>
      </c>
      <c r="CJ58" s="77">
        <v>1014</v>
      </c>
      <c r="CK58" s="77">
        <v>1019</v>
      </c>
      <c r="CL58" s="78">
        <v>996</v>
      </c>
      <c r="CM58" s="77">
        <v>1007</v>
      </c>
      <c r="CN58" s="77">
        <v>1015</v>
      </c>
      <c r="CO58" s="77">
        <v>1019</v>
      </c>
      <c r="CP58" s="77">
        <v>1047</v>
      </c>
      <c r="CQ58" s="77">
        <v>1058</v>
      </c>
      <c r="CR58" s="77">
        <v>1047</v>
      </c>
      <c r="CS58" s="77">
        <v>1048</v>
      </c>
      <c r="CT58" s="77">
        <v>1049</v>
      </c>
      <c r="CU58" s="78">
        <v>1052</v>
      </c>
    </row>
    <row r="59" spans="1:99" x14ac:dyDescent="0.25">
      <c r="A59" s="3"/>
      <c r="B59" s="74"/>
      <c r="C59" s="75" t="s">
        <v>146</v>
      </c>
      <c r="D59" s="78">
        <v>2511</v>
      </c>
      <c r="E59" s="78">
        <v>2992</v>
      </c>
      <c r="F59" s="78">
        <v>3855</v>
      </c>
      <c r="G59" s="76">
        <v>3820</v>
      </c>
      <c r="H59" s="77">
        <v>3866</v>
      </c>
      <c r="I59" s="77">
        <v>3844</v>
      </c>
      <c r="J59" s="77">
        <v>3931</v>
      </c>
      <c r="K59" s="77">
        <v>3949</v>
      </c>
      <c r="L59" s="77">
        <v>3983</v>
      </c>
      <c r="M59" s="77">
        <v>4013</v>
      </c>
      <c r="N59" s="77">
        <v>4075</v>
      </c>
      <c r="O59" s="77">
        <v>4080</v>
      </c>
      <c r="P59" s="77">
        <v>4155</v>
      </c>
      <c r="Q59" s="77">
        <v>4147</v>
      </c>
      <c r="R59" s="78">
        <v>4130</v>
      </c>
      <c r="S59" s="77">
        <v>4153</v>
      </c>
      <c r="T59" s="77">
        <v>4097</v>
      </c>
      <c r="U59" s="77">
        <v>4181</v>
      </c>
      <c r="V59" s="77">
        <v>4198</v>
      </c>
      <c r="W59" s="77">
        <v>4284</v>
      </c>
      <c r="X59" s="77">
        <v>4322</v>
      </c>
      <c r="Y59" s="77">
        <v>4473</v>
      </c>
      <c r="Z59" s="77">
        <v>4451</v>
      </c>
      <c r="AA59" s="77">
        <v>4411</v>
      </c>
      <c r="AB59" s="77">
        <v>4414</v>
      </c>
      <c r="AC59" s="77">
        <v>4455</v>
      </c>
      <c r="AD59" s="78">
        <v>4425</v>
      </c>
      <c r="AE59" s="77">
        <v>4006</v>
      </c>
      <c r="AF59" s="77">
        <v>4083</v>
      </c>
      <c r="AG59" s="156">
        <v>4277</v>
      </c>
      <c r="AH59" s="77">
        <v>4697</v>
      </c>
      <c r="AI59" s="77">
        <v>4762</v>
      </c>
      <c r="AJ59" s="77">
        <v>5242</v>
      </c>
      <c r="AK59" s="77">
        <v>5512</v>
      </c>
      <c r="AL59" s="77">
        <v>5739</v>
      </c>
      <c r="AM59" s="77">
        <v>5800</v>
      </c>
      <c r="AN59" s="77">
        <v>5914</v>
      </c>
      <c r="AO59" s="77">
        <v>5972</v>
      </c>
      <c r="AP59" s="78">
        <v>5921</v>
      </c>
      <c r="AQ59" s="76">
        <v>5952</v>
      </c>
      <c r="AR59" s="77">
        <v>6029</v>
      </c>
      <c r="AS59" s="77">
        <v>6242</v>
      </c>
      <c r="AT59" s="77">
        <v>6297</v>
      </c>
      <c r="AU59" s="77">
        <v>6312</v>
      </c>
      <c r="AV59" s="77">
        <v>6375</v>
      </c>
      <c r="AW59" s="77">
        <v>6403</v>
      </c>
      <c r="AX59" s="77">
        <v>6407</v>
      </c>
      <c r="AY59" s="77">
        <v>6418</v>
      </c>
      <c r="AZ59" s="77">
        <v>6607</v>
      </c>
      <c r="BA59" s="77">
        <v>6629</v>
      </c>
      <c r="BB59" s="78">
        <v>6518</v>
      </c>
      <c r="BC59" s="76">
        <v>6437</v>
      </c>
      <c r="BD59" s="77">
        <v>6540</v>
      </c>
      <c r="BE59" s="77">
        <v>6640</v>
      </c>
      <c r="BF59" s="77">
        <v>6735</v>
      </c>
      <c r="BG59" s="77">
        <v>6807</v>
      </c>
      <c r="BH59" s="77">
        <v>6821</v>
      </c>
      <c r="BI59" s="77">
        <v>6967</v>
      </c>
      <c r="BJ59" s="77">
        <v>6963</v>
      </c>
      <c r="BK59" s="77">
        <v>7020</v>
      </c>
      <c r="BL59" s="77">
        <v>7120</v>
      </c>
      <c r="BM59" s="77">
        <v>7114</v>
      </c>
      <c r="BN59" s="78">
        <v>7013</v>
      </c>
      <c r="BO59" s="76">
        <v>7101</v>
      </c>
      <c r="BP59" s="77">
        <v>7112</v>
      </c>
      <c r="BQ59" s="77">
        <v>7203</v>
      </c>
      <c r="BR59" s="77">
        <v>7284</v>
      </c>
      <c r="BS59" s="77">
        <v>7395</v>
      </c>
      <c r="BT59" s="77">
        <v>7402</v>
      </c>
      <c r="BU59" s="77">
        <v>7499</v>
      </c>
      <c r="BV59" s="77">
        <v>7546</v>
      </c>
      <c r="BW59" s="77">
        <v>7537</v>
      </c>
      <c r="BX59" s="77">
        <v>7601</v>
      </c>
      <c r="BY59" s="77">
        <v>7579</v>
      </c>
      <c r="BZ59" s="78">
        <v>7564</v>
      </c>
      <c r="CA59" s="77">
        <v>7534</v>
      </c>
      <c r="CB59" s="77">
        <v>7557</v>
      </c>
      <c r="CC59" s="77">
        <v>7670</v>
      </c>
      <c r="CD59" s="77">
        <v>7729</v>
      </c>
      <c r="CE59" s="77">
        <v>7785</v>
      </c>
      <c r="CF59" s="77">
        <v>8005</v>
      </c>
      <c r="CG59" s="77">
        <v>8060</v>
      </c>
      <c r="CH59" s="77">
        <v>8144</v>
      </c>
      <c r="CI59" s="77">
        <v>8172</v>
      </c>
      <c r="CJ59" s="77">
        <v>8207</v>
      </c>
      <c r="CK59" s="77">
        <v>8074</v>
      </c>
      <c r="CL59" s="78">
        <v>8126</v>
      </c>
      <c r="CM59" s="77">
        <v>8078</v>
      </c>
      <c r="CN59" s="77">
        <v>8105</v>
      </c>
      <c r="CO59" s="77">
        <v>8204</v>
      </c>
      <c r="CP59" s="77">
        <v>8230</v>
      </c>
      <c r="CQ59" s="77">
        <v>8211</v>
      </c>
      <c r="CR59" s="77">
        <v>8313</v>
      </c>
      <c r="CS59" s="77">
        <v>8341</v>
      </c>
      <c r="CT59" s="77">
        <v>8377</v>
      </c>
      <c r="CU59" s="78">
        <v>8389</v>
      </c>
    </row>
    <row r="60" spans="1:99" x14ac:dyDescent="0.25">
      <c r="A60" s="3"/>
      <c r="B60" s="74"/>
      <c r="C60" s="75" t="s">
        <v>147</v>
      </c>
      <c r="D60" s="78">
        <v>265</v>
      </c>
      <c r="E60" s="78">
        <v>334</v>
      </c>
      <c r="F60" s="78">
        <v>416</v>
      </c>
      <c r="G60" s="76">
        <v>414</v>
      </c>
      <c r="H60" s="77">
        <v>423</v>
      </c>
      <c r="I60" s="77">
        <v>427</v>
      </c>
      <c r="J60" s="77">
        <v>438</v>
      </c>
      <c r="K60" s="77">
        <v>441</v>
      </c>
      <c r="L60" s="77">
        <v>447</v>
      </c>
      <c r="M60" s="77">
        <v>449</v>
      </c>
      <c r="N60" s="77">
        <v>455</v>
      </c>
      <c r="O60" s="77">
        <v>459</v>
      </c>
      <c r="P60" s="77">
        <v>478</v>
      </c>
      <c r="Q60" s="77">
        <v>480</v>
      </c>
      <c r="R60" s="78">
        <v>480</v>
      </c>
      <c r="S60" s="77">
        <v>484</v>
      </c>
      <c r="T60" s="77">
        <v>493</v>
      </c>
      <c r="U60" s="77">
        <v>493</v>
      </c>
      <c r="V60" s="77">
        <v>499</v>
      </c>
      <c r="W60" s="77">
        <v>507</v>
      </c>
      <c r="X60" s="77">
        <v>518</v>
      </c>
      <c r="Y60" s="77">
        <v>522</v>
      </c>
      <c r="Z60" s="77">
        <v>541</v>
      </c>
      <c r="AA60" s="77">
        <v>547</v>
      </c>
      <c r="AB60" s="77">
        <v>548</v>
      </c>
      <c r="AC60" s="77">
        <v>564</v>
      </c>
      <c r="AD60" s="78">
        <v>584</v>
      </c>
      <c r="AE60" s="77">
        <v>571</v>
      </c>
      <c r="AF60" s="77">
        <v>572</v>
      </c>
      <c r="AG60" s="156">
        <v>577</v>
      </c>
      <c r="AH60" s="77">
        <v>578</v>
      </c>
      <c r="AI60" s="77">
        <v>579</v>
      </c>
      <c r="AJ60" s="77">
        <v>586</v>
      </c>
      <c r="AK60" s="77">
        <v>588</v>
      </c>
      <c r="AL60" s="77">
        <v>591</v>
      </c>
      <c r="AM60" s="77">
        <v>591</v>
      </c>
      <c r="AN60" s="77">
        <v>593</v>
      </c>
      <c r="AO60" s="77">
        <v>593</v>
      </c>
      <c r="AP60" s="78">
        <v>592</v>
      </c>
      <c r="AQ60" s="76">
        <v>590</v>
      </c>
      <c r="AR60" s="77">
        <v>592</v>
      </c>
      <c r="AS60" s="77">
        <v>760</v>
      </c>
      <c r="AT60" s="77">
        <v>739</v>
      </c>
      <c r="AU60" s="77">
        <v>739</v>
      </c>
      <c r="AV60" s="77">
        <v>743</v>
      </c>
      <c r="AW60" s="77">
        <v>749</v>
      </c>
      <c r="AX60" s="77">
        <v>757</v>
      </c>
      <c r="AY60" s="77">
        <v>756</v>
      </c>
      <c r="AZ60" s="77">
        <v>758</v>
      </c>
      <c r="BA60" s="77">
        <v>753</v>
      </c>
      <c r="BB60" s="78">
        <v>752</v>
      </c>
      <c r="BC60" s="76">
        <v>750</v>
      </c>
      <c r="BD60" s="77">
        <v>732</v>
      </c>
      <c r="BE60" s="77">
        <v>756</v>
      </c>
      <c r="BF60" s="77">
        <v>763</v>
      </c>
      <c r="BG60" s="77">
        <v>763</v>
      </c>
      <c r="BH60" s="77">
        <v>780</v>
      </c>
      <c r="BI60" s="77">
        <v>786</v>
      </c>
      <c r="BJ60" s="77">
        <v>787</v>
      </c>
      <c r="BK60" s="77">
        <v>790</v>
      </c>
      <c r="BL60" s="77">
        <v>797</v>
      </c>
      <c r="BM60" s="77">
        <v>805</v>
      </c>
      <c r="BN60" s="78">
        <v>808</v>
      </c>
      <c r="BO60" s="76">
        <v>817</v>
      </c>
      <c r="BP60" s="77">
        <v>819</v>
      </c>
      <c r="BQ60" s="77">
        <v>832</v>
      </c>
      <c r="BR60" s="77">
        <v>836</v>
      </c>
      <c r="BS60" s="77">
        <v>851</v>
      </c>
      <c r="BT60" s="77">
        <v>841</v>
      </c>
      <c r="BU60" s="77">
        <v>862</v>
      </c>
      <c r="BV60" s="77">
        <v>861</v>
      </c>
      <c r="BW60" s="77">
        <v>877</v>
      </c>
      <c r="BX60" s="77">
        <v>893</v>
      </c>
      <c r="BY60" s="77">
        <v>894</v>
      </c>
      <c r="BZ60" s="78">
        <v>892</v>
      </c>
      <c r="CA60" s="77">
        <v>919</v>
      </c>
      <c r="CB60" s="77">
        <v>916</v>
      </c>
      <c r="CC60" s="77">
        <v>924</v>
      </c>
      <c r="CD60" s="77">
        <v>933</v>
      </c>
      <c r="CE60" s="77">
        <v>908</v>
      </c>
      <c r="CF60" s="77">
        <v>868</v>
      </c>
      <c r="CG60" s="77">
        <v>865</v>
      </c>
      <c r="CH60" s="77">
        <v>846</v>
      </c>
      <c r="CI60" s="77">
        <v>840</v>
      </c>
      <c r="CJ60" s="77">
        <v>838</v>
      </c>
      <c r="CK60" s="77">
        <v>838</v>
      </c>
      <c r="CL60" s="78">
        <v>827</v>
      </c>
      <c r="CM60" s="77">
        <v>823</v>
      </c>
      <c r="CN60" s="77">
        <v>826</v>
      </c>
      <c r="CO60" s="77">
        <v>833</v>
      </c>
      <c r="CP60" s="77">
        <v>827</v>
      </c>
      <c r="CQ60" s="77">
        <v>824</v>
      </c>
      <c r="CR60" s="77">
        <v>826</v>
      </c>
      <c r="CS60" s="77">
        <v>835</v>
      </c>
      <c r="CT60" s="77">
        <v>836</v>
      </c>
      <c r="CU60" s="78">
        <v>837</v>
      </c>
    </row>
    <row r="61" spans="1:99" x14ac:dyDescent="0.25">
      <c r="A61" s="3"/>
      <c r="B61" s="74"/>
      <c r="C61" s="75" t="s">
        <v>148</v>
      </c>
      <c r="D61" s="78">
        <v>420</v>
      </c>
      <c r="E61" s="78">
        <v>505</v>
      </c>
      <c r="F61" s="78">
        <v>668</v>
      </c>
      <c r="G61" s="76">
        <v>676</v>
      </c>
      <c r="H61" s="77">
        <v>689</v>
      </c>
      <c r="I61" s="77">
        <v>692</v>
      </c>
      <c r="J61" s="77">
        <v>706</v>
      </c>
      <c r="K61" s="77">
        <v>711</v>
      </c>
      <c r="L61" s="77">
        <v>724</v>
      </c>
      <c r="M61" s="77">
        <v>733</v>
      </c>
      <c r="N61" s="77">
        <v>744</v>
      </c>
      <c r="O61" s="77">
        <v>749</v>
      </c>
      <c r="P61" s="77">
        <v>772</v>
      </c>
      <c r="Q61" s="77">
        <v>763</v>
      </c>
      <c r="R61" s="78">
        <v>774</v>
      </c>
      <c r="S61" s="77">
        <v>770</v>
      </c>
      <c r="T61" s="77">
        <v>764</v>
      </c>
      <c r="U61" s="77">
        <v>759</v>
      </c>
      <c r="V61" s="77">
        <v>767</v>
      </c>
      <c r="W61" s="77">
        <v>776</v>
      </c>
      <c r="X61" s="77">
        <v>783</v>
      </c>
      <c r="Y61" s="77">
        <v>792</v>
      </c>
      <c r="Z61" s="77">
        <v>808</v>
      </c>
      <c r="AA61" s="77">
        <v>822</v>
      </c>
      <c r="AB61" s="77">
        <v>827</v>
      </c>
      <c r="AC61" s="77">
        <v>842</v>
      </c>
      <c r="AD61" s="78">
        <v>872</v>
      </c>
      <c r="AE61" s="77">
        <v>883</v>
      </c>
      <c r="AF61" s="77">
        <v>884</v>
      </c>
      <c r="AG61" s="156">
        <v>889</v>
      </c>
      <c r="AH61" s="77">
        <v>892</v>
      </c>
      <c r="AI61" s="77">
        <v>896</v>
      </c>
      <c r="AJ61" s="77">
        <v>905</v>
      </c>
      <c r="AK61" s="77">
        <v>914</v>
      </c>
      <c r="AL61" s="77">
        <v>921</v>
      </c>
      <c r="AM61" s="77">
        <v>924</v>
      </c>
      <c r="AN61" s="77">
        <v>930</v>
      </c>
      <c r="AO61" s="77">
        <v>933</v>
      </c>
      <c r="AP61" s="78">
        <v>932</v>
      </c>
      <c r="AQ61" s="76">
        <v>932</v>
      </c>
      <c r="AR61" s="77">
        <v>929</v>
      </c>
      <c r="AS61" s="77">
        <v>1096</v>
      </c>
      <c r="AT61" s="77">
        <v>1064</v>
      </c>
      <c r="AU61" s="77">
        <v>1071</v>
      </c>
      <c r="AV61" s="77">
        <v>1059</v>
      </c>
      <c r="AW61" s="77">
        <v>1068</v>
      </c>
      <c r="AX61" s="77">
        <v>1075</v>
      </c>
      <c r="AY61" s="77">
        <v>1090</v>
      </c>
      <c r="AZ61" s="77">
        <v>1108</v>
      </c>
      <c r="BA61" s="77">
        <v>1116</v>
      </c>
      <c r="BB61" s="78">
        <v>1119</v>
      </c>
      <c r="BC61" s="76">
        <v>1146</v>
      </c>
      <c r="BD61" s="77">
        <v>1095</v>
      </c>
      <c r="BE61" s="77">
        <v>1198</v>
      </c>
      <c r="BF61" s="77">
        <v>1214</v>
      </c>
      <c r="BG61" s="77">
        <v>1197</v>
      </c>
      <c r="BH61" s="77">
        <v>1225</v>
      </c>
      <c r="BI61" s="77">
        <v>1225</v>
      </c>
      <c r="BJ61" s="77">
        <v>1256</v>
      </c>
      <c r="BK61" s="77">
        <v>1271</v>
      </c>
      <c r="BL61" s="77">
        <v>1285</v>
      </c>
      <c r="BM61" s="77">
        <v>1289</v>
      </c>
      <c r="BN61" s="78">
        <v>1314</v>
      </c>
      <c r="BO61" s="76">
        <v>1339</v>
      </c>
      <c r="BP61" s="77">
        <v>1351</v>
      </c>
      <c r="BQ61" s="77">
        <v>1380</v>
      </c>
      <c r="BR61" s="77">
        <v>1381</v>
      </c>
      <c r="BS61" s="77">
        <v>1410</v>
      </c>
      <c r="BT61" s="77">
        <v>1391</v>
      </c>
      <c r="BU61" s="77">
        <v>1426</v>
      </c>
      <c r="BV61" s="77">
        <v>1414</v>
      </c>
      <c r="BW61" s="77">
        <v>1435</v>
      </c>
      <c r="BX61" s="77">
        <v>1459</v>
      </c>
      <c r="BY61" s="77">
        <v>1461</v>
      </c>
      <c r="BZ61" s="78">
        <v>1458</v>
      </c>
      <c r="CA61" s="77">
        <v>1520</v>
      </c>
      <c r="CB61" s="77">
        <v>1529</v>
      </c>
      <c r="CC61" s="77">
        <v>1544</v>
      </c>
      <c r="CD61" s="77">
        <v>1554</v>
      </c>
      <c r="CE61" s="77">
        <v>1552</v>
      </c>
      <c r="CF61" s="77">
        <v>1562</v>
      </c>
      <c r="CG61" s="77">
        <v>1569</v>
      </c>
      <c r="CH61" s="77">
        <v>1592</v>
      </c>
      <c r="CI61" s="77">
        <v>1599</v>
      </c>
      <c r="CJ61" s="77">
        <v>1580</v>
      </c>
      <c r="CK61" s="77">
        <v>1584</v>
      </c>
      <c r="CL61" s="78">
        <v>1560</v>
      </c>
      <c r="CM61" s="77">
        <v>1559</v>
      </c>
      <c r="CN61" s="77">
        <v>1571</v>
      </c>
      <c r="CO61" s="77">
        <v>1577</v>
      </c>
      <c r="CP61" s="77">
        <v>1587</v>
      </c>
      <c r="CQ61" s="77">
        <v>1598</v>
      </c>
      <c r="CR61" s="77">
        <v>1591</v>
      </c>
      <c r="CS61" s="77">
        <v>1597</v>
      </c>
      <c r="CT61" s="77">
        <v>1599</v>
      </c>
      <c r="CU61" s="78">
        <v>1606</v>
      </c>
    </row>
    <row r="62" spans="1:99" x14ac:dyDescent="0.25">
      <c r="A62" s="3"/>
      <c r="B62" s="74"/>
      <c r="C62" s="75" t="s">
        <v>149</v>
      </c>
      <c r="D62" s="78">
        <v>1033</v>
      </c>
      <c r="E62" s="78">
        <v>903</v>
      </c>
      <c r="F62" s="78">
        <v>4329</v>
      </c>
      <c r="G62" s="76">
        <v>4521</v>
      </c>
      <c r="H62" s="77">
        <v>4677</v>
      </c>
      <c r="I62" s="77">
        <v>4786</v>
      </c>
      <c r="J62" s="77">
        <v>4938</v>
      </c>
      <c r="K62" s="77">
        <v>5046</v>
      </c>
      <c r="L62" s="77">
        <v>4579</v>
      </c>
      <c r="M62" s="77">
        <v>7339</v>
      </c>
      <c r="N62" s="77">
        <v>4847</v>
      </c>
      <c r="O62" s="77">
        <v>4967</v>
      </c>
      <c r="P62" s="77">
        <v>1181</v>
      </c>
      <c r="Q62" s="77">
        <v>1184</v>
      </c>
      <c r="R62" s="78">
        <v>1185</v>
      </c>
      <c r="S62" s="77">
        <v>1196</v>
      </c>
      <c r="T62" s="77">
        <v>1202</v>
      </c>
      <c r="U62" s="77">
        <v>1210</v>
      </c>
      <c r="V62" s="77">
        <v>1218</v>
      </c>
      <c r="W62" s="77">
        <v>1228</v>
      </c>
      <c r="X62" s="77">
        <v>1217</v>
      </c>
      <c r="Y62" s="77">
        <v>1215</v>
      </c>
      <c r="Z62" s="77">
        <v>1233</v>
      </c>
      <c r="AA62" s="77">
        <v>1254</v>
      </c>
      <c r="AB62" s="77">
        <v>1275</v>
      </c>
      <c r="AC62" s="77">
        <v>1286</v>
      </c>
      <c r="AD62" s="78">
        <v>1292</v>
      </c>
      <c r="AE62" s="77">
        <v>1252</v>
      </c>
      <c r="AF62" s="77">
        <v>1251</v>
      </c>
      <c r="AG62" s="156">
        <v>1260</v>
      </c>
      <c r="AH62" s="77">
        <v>1263</v>
      </c>
      <c r="AI62" s="77">
        <v>1272</v>
      </c>
      <c r="AJ62" s="77">
        <v>1284</v>
      </c>
      <c r="AK62" s="77">
        <v>1296</v>
      </c>
      <c r="AL62" s="77">
        <v>1308</v>
      </c>
      <c r="AM62" s="77">
        <v>1312</v>
      </c>
      <c r="AN62" s="77">
        <v>1322</v>
      </c>
      <c r="AO62" s="77">
        <v>1326</v>
      </c>
      <c r="AP62" s="78">
        <v>1324</v>
      </c>
      <c r="AQ62" s="76">
        <v>1322</v>
      </c>
      <c r="AR62" s="77">
        <v>1319</v>
      </c>
      <c r="AS62" s="77">
        <v>1592</v>
      </c>
      <c r="AT62" s="77">
        <v>1540</v>
      </c>
      <c r="AU62" s="77">
        <v>1552</v>
      </c>
      <c r="AV62" s="77">
        <v>1572</v>
      </c>
      <c r="AW62" s="77">
        <v>1589</v>
      </c>
      <c r="AX62" s="77">
        <v>1598</v>
      </c>
      <c r="AY62" s="77">
        <v>1589</v>
      </c>
      <c r="AZ62" s="77">
        <v>1634</v>
      </c>
      <c r="BA62" s="77">
        <v>1636</v>
      </c>
      <c r="BB62" s="78">
        <v>1636</v>
      </c>
      <c r="BC62" s="76">
        <v>1642</v>
      </c>
      <c r="BD62" s="77">
        <v>1605</v>
      </c>
      <c r="BE62" s="77">
        <v>1651</v>
      </c>
      <c r="BF62" s="77">
        <v>1676</v>
      </c>
      <c r="BG62" s="77">
        <v>1682</v>
      </c>
      <c r="BH62" s="77">
        <v>1714</v>
      </c>
      <c r="BI62" s="77">
        <v>1756</v>
      </c>
      <c r="BJ62" s="77">
        <v>1780</v>
      </c>
      <c r="BK62" s="77">
        <v>1809</v>
      </c>
      <c r="BL62" s="77">
        <v>1829</v>
      </c>
      <c r="BM62" s="77">
        <v>1845</v>
      </c>
      <c r="BN62" s="78">
        <v>1844</v>
      </c>
      <c r="BO62" s="76">
        <v>1836</v>
      </c>
      <c r="BP62" s="77">
        <v>1820</v>
      </c>
      <c r="BQ62" s="77">
        <v>1882</v>
      </c>
      <c r="BR62" s="77">
        <v>1866</v>
      </c>
      <c r="BS62" s="77">
        <v>1876</v>
      </c>
      <c r="BT62" s="77">
        <v>1848</v>
      </c>
      <c r="BU62" s="77">
        <v>1892</v>
      </c>
      <c r="BV62" s="77">
        <v>1875</v>
      </c>
      <c r="BW62" s="77">
        <v>1879</v>
      </c>
      <c r="BX62" s="77">
        <v>1894</v>
      </c>
      <c r="BY62" s="77">
        <v>1898</v>
      </c>
      <c r="BZ62" s="78">
        <v>1894</v>
      </c>
      <c r="CA62" s="77">
        <v>1898</v>
      </c>
      <c r="CB62" s="77">
        <v>1899</v>
      </c>
      <c r="CC62" s="77">
        <v>1915</v>
      </c>
      <c r="CD62" s="77">
        <v>1925</v>
      </c>
      <c r="CE62" s="77">
        <v>1920</v>
      </c>
      <c r="CF62" s="77">
        <v>1955</v>
      </c>
      <c r="CG62" s="77">
        <v>1985</v>
      </c>
      <c r="CH62" s="77">
        <v>1998</v>
      </c>
      <c r="CI62" s="77">
        <v>2002</v>
      </c>
      <c r="CJ62" s="77">
        <v>2023</v>
      </c>
      <c r="CK62" s="77">
        <v>2014</v>
      </c>
      <c r="CL62" s="78">
        <v>2005</v>
      </c>
      <c r="CM62" s="77">
        <v>1991</v>
      </c>
      <c r="CN62" s="77">
        <v>2001</v>
      </c>
      <c r="CO62" s="77">
        <v>2025</v>
      </c>
      <c r="CP62" s="77">
        <v>2035</v>
      </c>
      <c r="CQ62" s="77">
        <v>2069</v>
      </c>
      <c r="CR62" s="77">
        <v>2052</v>
      </c>
      <c r="CS62" s="77">
        <v>2050</v>
      </c>
      <c r="CT62" s="77">
        <v>2055</v>
      </c>
      <c r="CU62" s="78">
        <v>2060</v>
      </c>
    </row>
    <row r="63" spans="1:99" x14ac:dyDescent="0.25">
      <c r="A63" s="3"/>
      <c r="B63" s="74"/>
      <c r="C63" s="75" t="s">
        <v>150</v>
      </c>
      <c r="D63" s="78">
        <v>188</v>
      </c>
      <c r="E63" s="78">
        <v>192</v>
      </c>
      <c r="F63" s="78">
        <v>198</v>
      </c>
      <c r="G63" s="76">
        <v>206</v>
      </c>
      <c r="H63" s="77">
        <v>205</v>
      </c>
      <c r="I63" s="77">
        <v>211</v>
      </c>
      <c r="J63" s="77">
        <v>214</v>
      </c>
      <c r="K63" s="77">
        <v>219</v>
      </c>
      <c r="L63" s="77">
        <v>222</v>
      </c>
      <c r="M63" s="77">
        <v>235</v>
      </c>
      <c r="N63" s="77">
        <v>248</v>
      </c>
      <c r="O63" s="77">
        <v>266</v>
      </c>
      <c r="P63" s="77">
        <v>275</v>
      </c>
      <c r="Q63" s="77">
        <v>282</v>
      </c>
      <c r="R63" s="78">
        <v>286</v>
      </c>
      <c r="S63" s="77">
        <v>288</v>
      </c>
      <c r="T63" s="77">
        <v>295</v>
      </c>
      <c r="U63" s="77">
        <v>298</v>
      </c>
      <c r="V63" s="77">
        <v>302</v>
      </c>
      <c r="W63" s="77">
        <v>313</v>
      </c>
      <c r="X63" s="77">
        <v>321</v>
      </c>
      <c r="Y63" s="77">
        <v>330</v>
      </c>
      <c r="Z63" s="77">
        <v>332</v>
      </c>
      <c r="AA63" s="77">
        <v>330</v>
      </c>
      <c r="AB63" s="77">
        <v>336</v>
      </c>
      <c r="AC63" s="77">
        <v>331</v>
      </c>
      <c r="AD63" s="78">
        <v>338</v>
      </c>
      <c r="AE63" s="77">
        <v>326</v>
      </c>
      <c r="AF63" s="77">
        <v>326</v>
      </c>
      <c r="AG63" s="156">
        <v>327</v>
      </c>
      <c r="AH63" s="77">
        <v>326</v>
      </c>
      <c r="AI63" s="77">
        <v>327</v>
      </c>
      <c r="AJ63" s="77">
        <v>328</v>
      </c>
      <c r="AK63" s="77">
        <v>330</v>
      </c>
      <c r="AL63" s="77">
        <v>332</v>
      </c>
      <c r="AM63" s="77">
        <v>332</v>
      </c>
      <c r="AN63" s="77">
        <v>334</v>
      </c>
      <c r="AO63" s="77">
        <v>334</v>
      </c>
      <c r="AP63" s="78">
        <v>334</v>
      </c>
      <c r="AQ63" s="76">
        <v>334</v>
      </c>
      <c r="AR63" s="77">
        <v>334</v>
      </c>
      <c r="AS63" s="77">
        <v>370</v>
      </c>
      <c r="AT63" s="77">
        <v>360</v>
      </c>
      <c r="AU63" s="77">
        <v>361</v>
      </c>
      <c r="AV63" s="77">
        <v>360</v>
      </c>
      <c r="AW63" s="77">
        <v>362</v>
      </c>
      <c r="AX63" s="77">
        <v>362</v>
      </c>
      <c r="AY63" s="77">
        <v>368</v>
      </c>
      <c r="AZ63" s="77">
        <v>378</v>
      </c>
      <c r="BA63" s="77">
        <v>374</v>
      </c>
      <c r="BB63" s="78">
        <v>369</v>
      </c>
      <c r="BC63" s="76">
        <v>362</v>
      </c>
      <c r="BD63" s="77">
        <v>363</v>
      </c>
      <c r="BE63" s="77">
        <v>369</v>
      </c>
      <c r="BF63" s="77">
        <v>370</v>
      </c>
      <c r="BG63" s="77">
        <v>371</v>
      </c>
      <c r="BH63" s="77">
        <v>378</v>
      </c>
      <c r="BI63" s="77">
        <v>378</v>
      </c>
      <c r="BJ63" s="77">
        <v>387</v>
      </c>
      <c r="BK63" s="77">
        <v>389</v>
      </c>
      <c r="BL63" s="77">
        <v>391</v>
      </c>
      <c r="BM63" s="77">
        <v>401</v>
      </c>
      <c r="BN63" s="78">
        <v>399</v>
      </c>
      <c r="BO63" s="76">
        <v>396</v>
      </c>
      <c r="BP63" s="77">
        <v>405</v>
      </c>
      <c r="BQ63" s="77">
        <v>411</v>
      </c>
      <c r="BR63" s="77">
        <v>414</v>
      </c>
      <c r="BS63" s="77">
        <v>421</v>
      </c>
      <c r="BT63" s="77">
        <v>416</v>
      </c>
      <c r="BU63" s="77">
        <v>425</v>
      </c>
      <c r="BV63" s="77">
        <v>434</v>
      </c>
      <c r="BW63" s="77">
        <v>442</v>
      </c>
      <c r="BX63" s="77">
        <v>447</v>
      </c>
      <c r="BY63" s="77">
        <v>447</v>
      </c>
      <c r="BZ63" s="78">
        <v>447</v>
      </c>
      <c r="CA63" s="77">
        <v>445</v>
      </c>
      <c r="CB63" s="77">
        <v>440</v>
      </c>
      <c r="CC63" s="77">
        <v>435</v>
      </c>
      <c r="CD63" s="77">
        <v>438</v>
      </c>
      <c r="CE63" s="77">
        <v>442</v>
      </c>
      <c r="CF63" s="77">
        <v>441</v>
      </c>
      <c r="CG63" s="77">
        <v>439</v>
      </c>
      <c r="CH63" s="77">
        <v>441</v>
      </c>
      <c r="CI63" s="77">
        <v>435</v>
      </c>
      <c r="CJ63" s="77">
        <v>438</v>
      </c>
      <c r="CK63" s="77">
        <v>438</v>
      </c>
      <c r="CL63" s="78">
        <v>437</v>
      </c>
      <c r="CM63" s="77">
        <v>439</v>
      </c>
      <c r="CN63" s="77">
        <v>439</v>
      </c>
      <c r="CO63" s="77">
        <v>440</v>
      </c>
      <c r="CP63" s="77">
        <v>436</v>
      </c>
      <c r="CQ63" s="77">
        <v>442</v>
      </c>
      <c r="CR63" s="77">
        <v>435</v>
      </c>
      <c r="CS63" s="77">
        <v>439</v>
      </c>
      <c r="CT63" s="77">
        <v>439</v>
      </c>
      <c r="CU63" s="78">
        <v>441</v>
      </c>
    </row>
    <row r="64" spans="1:99" x14ac:dyDescent="0.25">
      <c r="A64" s="3"/>
      <c r="B64" s="74"/>
      <c r="C64" s="75" t="s">
        <v>151</v>
      </c>
      <c r="D64" s="78">
        <v>4850</v>
      </c>
      <c r="E64" s="78">
        <v>5113</v>
      </c>
      <c r="F64" s="78">
        <v>5736</v>
      </c>
      <c r="G64" s="76">
        <v>5807</v>
      </c>
      <c r="H64" s="77">
        <v>5826</v>
      </c>
      <c r="I64" s="77">
        <v>5857</v>
      </c>
      <c r="J64" s="77">
        <v>6118</v>
      </c>
      <c r="K64" s="77">
        <v>6101</v>
      </c>
      <c r="L64" s="77">
        <v>6142</v>
      </c>
      <c r="M64" s="77">
        <v>7005</v>
      </c>
      <c r="N64" s="77">
        <v>6213</v>
      </c>
      <c r="O64" s="77">
        <v>6274</v>
      </c>
      <c r="P64" s="77">
        <v>6319</v>
      </c>
      <c r="Q64" s="77">
        <v>6331</v>
      </c>
      <c r="R64" s="78">
        <v>6338</v>
      </c>
      <c r="S64" s="77">
        <v>6398</v>
      </c>
      <c r="T64" s="77">
        <v>6430</v>
      </c>
      <c r="U64" s="77">
        <v>6475</v>
      </c>
      <c r="V64" s="77">
        <v>6536</v>
      </c>
      <c r="W64" s="77">
        <v>6635</v>
      </c>
      <c r="X64" s="77">
        <v>6684</v>
      </c>
      <c r="Y64" s="77">
        <v>6716</v>
      </c>
      <c r="Z64" s="77">
        <v>6778</v>
      </c>
      <c r="AA64" s="77">
        <v>6810</v>
      </c>
      <c r="AB64" s="77">
        <v>6890</v>
      </c>
      <c r="AC64" s="77">
        <v>6965</v>
      </c>
      <c r="AD64" s="78">
        <v>7044</v>
      </c>
      <c r="AE64" s="77">
        <v>6859</v>
      </c>
      <c r="AF64" s="77">
        <v>6903</v>
      </c>
      <c r="AG64" s="156">
        <v>6817</v>
      </c>
      <c r="AH64" s="77">
        <v>6976</v>
      </c>
      <c r="AI64" s="77">
        <v>7054</v>
      </c>
      <c r="AJ64" s="77">
        <v>7987</v>
      </c>
      <c r="AK64" s="77">
        <v>7299</v>
      </c>
      <c r="AL64" s="77">
        <v>7627</v>
      </c>
      <c r="AM64" s="77">
        <v>7676</v>
      </c>
      <c r="AN64" s="77">
        <v>7680</v>
      </c>
      <c r="AO64" s="77">
        <v>7759</v>
      </c>
      <c r="AP64" s="78">
        <v>7772</v>
      </c>
      <c r="AQ64" s="76">
        <v>7814</v>
      </c>
      <c r="AR64" s="77">
        <v>7850</v>
      </c>
      <c r="AS64" s="77">
        <v>7850</v>
      </c>
      <c r="AT64" s="77">
        <v>7875</v>
      </c>
      <c r="AU64" s="77">
        <v>7923</v>
      </c>
      <c r="AV64" s="77">
        <v>7962</v>
      </c>
      <c r="AW64" s="77">
        <v>8003</v>
      </c>
      <c r="AX64" s="77">
        <v>8026</v>
      </c>
      <c r="AY64" s="77">
        <v>8082</v>
      </c>
      <c r="AZ64" s="77">
        <v>8148</v>
      </c>
      <c r="BA64" s="77">
        <v>8221</v>
      </c>
      <c r="BB64" s="78">
        <v>8234</v>
      </c>
      <c r="BC64" s="76">
        <v>8290</v>
      </c>
      <c r="BD64" s="77">
        <v>8268</v>
      </c>
      <c r="BE64" s="77">
        <v>8423</v>
      </c>
      <c r="BF64" s="77">
        <v>8499</v>
      </c>
      <c r="BG64" s="77">
        <v>8536</v>
      </c>
      <c r="BH64" s="77">
        <v>8662</v>
      </c>
      <c r="BI64" s="77">
        <v>8780</v>
      </c>
      <c r="BJ64" s="77">
        <v>8854</v>
      </c>
      <c r="BK64" s="77">
        <v>8944</v>
      </c>
      <c r="BL64" s="77">
        <v>8960</v>
      </c>
      <c r="BM64" s="77">
        <v>9059</v>
      </c>
      <c r="BN64" s="78">
        <v>9189</v>
      </c>
      <c r="BO64" s="76">
        <v>9343</v>
      </c>
      <c r="BP64" s="77">
        <v>9427</v>
      </c>
      <c r="BQ64" s="77">
        <v>9548</v>
      </c>
      <c r="BR64" s="77">
        <v>9661</v>
      </c>
      <c r="BS64" s="77">
        <v>9745</v>
      </c>
      <c r="BT64" s="77">
        <v>9758</v>
      </c>
      <c r="BU64" s="77">
        <v>9890</v>
      </c>
      <c r="BV64" s="77">
        <v>9981</v>
      </c>
      <c r="BW64" s="77">
        <v>10030</v>
      </c>
      <c r="BX64" s="77">
        <v>10185</v>
      </c>
      <c r="BY64" s="77">
        <v>10239</v>
      </c>
      <c r="BZ64" s="78">
        <v>10314</v>
      </c>
      <c r="CA64" s="77">
        <v>10453</v>
      </c>
      <c r="CB64" s="77">
        <v>10529</v>
      </c>
      <c r="CC64" s="77">
        <v>9957</v>
      </c>
      <c r="CD64" s="77">
        <v>10012</v>
      </c>
      <c r="CE64" s="77">
        <v>10628</v>
      </c>
      <c r="CF64" s="77">
        <v>10658</v>
      </c>
      <c r="CG64" s="77">
        <v>10792</v>
      </c>
      <c r="CH64" s="77">
        <v>10904</v>
      </c>
      <c r="CI64" s="77">
        <v>10926</v>
      </c>
      <c r="CJ64" s="77">
        <v>11027</v>
      </c>
      <c r="CK64" s="77">
        <v>11101</v>
      </c>
      <c r="CL64" s="78">
        <v>11151</v>
      </c>
      <c r="CM64" s="77">
        <v>11329</v>
      </c>
      <c r="CN64" s="77">
        <v>11478</v>
      </c>
      <c r="CO64" s="77">
        <v>11510</v>
      </c>
      <c r="CP64" s="77">
        <v>11568</v>
      </c>
      <c r="CQ64" s="77">
        <v>11588</v>
      </c>
      <c r="CR64" s="77">
        <v>11626</v>
      </c>
      <c r="CS64" s="77">
        <v>11674</v>
      </c>
      <c r="CT64" s="77">
        <v>11728</v>
      </c>
      <c r="CU64" s="78">
        <v>11792</v>
      </c>
    </row>
    <row r="65" spans="1:99" x14ac:dyDescent="0.25">
      <c r="A65" s="3"/>
      <c r="B65" s="74"/>
      <c r="C65" s="75" t="s">
        <v>152</v>
      </c>
      <c r="D65" s="78">
        <v>478</v>
      </c>
      <c r="E65" s="78">
        <v>543</v>
      </c>
      <c r="F65" s="78">
        <v>633</v>
      </c>
      <c r="G65" s="76">
        <v>643</v>
      </c>
      <c r="H65" s="77">
        <v>645</v>
      </c>
      <c r="I65" s="77">
        <v>649</v>
      </c>
      <c r="J65" s="77">
        <v>644</v>
      </c>
      <c r="K65" s="77">
        <v>663</v>
      </c>
      <c r="L65" s="77">
        <v>655</v>
      </c>
      <c r="M65" s="77">
        <v>656</v>
      </c>
      <c r="N65" s="77">
        <v>660</v>
      </c>
      <c r="O65" s="77">
        <v>661</v>
      </c>
      <c r="P65" s="77">
        <v>660</v>
      </c>
      <c r="Q65" s="77">
        <v>665</v>
      </c>
      <c r="R65" s="78">
        <v>675</v>
      </c>
      <c r="S65" s="77">
        <v>698</v>
      </c>
      <c r="T65" s="77">
        <v>696</v>
      </c>
      <c r="U65" s="77">
        <v>695</v>
      </c>
      <c r="V65" s="77">
        <v>695</v>
      </c>
      <c r="W65" s="77">
        <v>708</v>
      </c>
      <c r="X65" s="77">
        <v>713</v>
      </c>
      <c r="Y65" s="77">
        <v>723</v>
      </c>
      <c r="Z65" s="77">
        <v>731</v>
      </c>
      <c r="AA65" s="77">
        <v>744</v>
      </c>
      <c r="AB65" s="77">
        <v>753</v>
      </c>
      <c r="AC65" s="77">
        <v>755</v>
      </c>
      <c r="AD65" s="78">
        <v>772</v>
      </c>
      <c r="AE65" s="77">
        <v>794</v>
      </c>
      <c r="AF65" s="77">
        <v>794</v>
      </c>
      <c r="AG65" s="156">
        <v>798</v>
      </c>
      <c r="AH65" s="77">
        <v>799</v>
      </c>
      <c r="AI65" s="77">
        <v>803</v>
      </c>
      <c r="AJ65" s="77">
        <v>810</v>
      </c>
      <c r="AK65" s="77">
        <v>817</v>
      </c>
      <c r="AL65" s="77">
        <v>824</v>
      </c>
      <c r="AM65" s="77">
        <v>825</v>
      </c>
      <c r="AN65" s="77">
        <v>830</v>
      </c>
      <c r="AO65" s="77">
        <v>831</v>
      </c>
      <c r="AP65" s="78">
        <v>831</v>
      </c>
      <c r="AQ65" s="76">
        <v>832</v>
      </c>
      <c r="AR65" s="77">
        <v>831</v>
      </c>
      <c r="AS65" s="77">
        <v>901</v>
      </c>
      <c r="AT65" s="77">
        <v>876</v>
      </c>
      <c r="AU65" s="77">
        <v>881</v>
      </c>
      <c r="AV65" s="77">
        <v>867</v>
      </c>
      <c r="AW65" s="77">
        <v>874</v>
      </c>
      <c r="AX65" s="77">
        <v>879</v>
      </c>
      <c r="AY65" s="77">
        <v>897</v>
      </c>
      <c r="AZ65" s="77">
        <v>909</v>
      </c>
      <c r="BA65" s="77">
        <v>915</v>
      </c>
      <c r="BB65" s="78">
        <v>915</v>
      </c>
      <c r="BC65" s="76">
        <v>932</v>
      </c>
      <c r="BD65" s="77">
        <v>901</v>
      </c>
      <c r="BE65" s="77">
        <v>961</v>
      </c>
      <c r="BF65" s="77">
        <v>956</v>
      </c>
      <c r="BG65" s="77">
        <v>961</v>
      </c>
      <c r="BH65" s="77">
        <v>980</v>
      </c>
      <c r="BI65" s="77">
        <v>984</v>
      </c>
      <c r="BJ65" s="77">
        <v>967</v>
      </c>
      <c r="BK65" s="77">
        <v>967</v>
      </c>
      <c r="BL65" s="77">
        <v>978</v>
      </c>
      <c r="BM65" s="77">
        <v>971</v>
      </c>
      <c r="BN65" s="78">
        <v>1012</v>
      </c>
      <c r="BO65" s="76">
        <v>1025</v>
      </c>
      <c r="BP65" s="77">
        <v>1019</v>
      </c>
      <c r="BQ65" s="77">
        <v>1028</v>
      </c>
      <c r="BR65" s="77">
        <v>1023</v>
      </c>
      <c r="BS65" s="77">
        <v>1053</v>
      </c>
      <c r="BT65" s="77">
        <v>1040</v>
      </c>
      <c r="BU65" s="77">
        <v>1062</v>
      </c>
      <c r="BV65" s="77">
        <v>1090</v>
      </c>
      <c r="BW65" s="77">
        <v>1112</v>
      </c>
      <c r="BX65" s="77">
        <v>1118</v>
      </c>
      <c r="BY65" s="77">
        <v>1118</v>
      </c>
      <c r="BZ65" s="78">
        <v>1116</v>
      </c>
      <c r="CA65" s="77">
        <v>1159</v>
      </c>
      <c r="CB65" s="77">
        <v>1146</v>
      </c>
      <c r="CC65" s="77">
        <v>1145</v>
      </c>
      <c r="CD65" s="77">
        <v>1136</v>
      </c>
      <c r="CE65" s="77">
        <v>1141</v>
      </c>
      <c r="CF65" s="77">
        <v>1139</v>
      </c>
      <c r="CG65" s="77">
        <v>1141</v>
      </c>
      <c r="CH65" s="77">
        <v>1134</v>
      </c>
      <c r="CI65" s="77">
        <v>1131</v>
      </c>
      <c r="CJ65" s="77">
        <v>1158</v>
      </c>
      <c r="CK65" s="77">
        <v>1163</v>
      </c>
      <c r="CL65" s="78">
        <v>1169</v>
      </c>
      <c r="CM65" s="77">
        <v>1180</v>
      </c>
      <c r="CN65" s="77">
        <v>1187</v>
      </c>
      <c r="CO65" s="77">
        <v>1196</v>
      </c>
      <c r="CP65" s="77">
        <v>1203</v>
      </c>
      <c r="CQ65" s="77">
        <v>1202</v>
      </c>
      <c r="CR65" s="77">
        <v>1193</v>
      </c>
      <c r="CS65" s="77">
        <v>1195</v>
      </c>
      <c r="CT65" s="77">
        <v>1198</v>
      </c>
      <c r="CU65" s="78">
        <v>1200</v>
      </c>
    </row>
    <row r="66" spans="1:99" x14ac:dyDescent="0.25">
      <c r="A66" s="3"/>
      <c r="B66" s="74"/>
      <c r="C66" s="75" t="s">
        <v>153</v>
      </c>
      <c r="D66" s="78">
        <v>481</v>
      </c>
      <c r="E66" s="78">
        <v>543</v>
      </c>
      <c r="F66" s="78">
        <v>667</v>
      </c>
      <c r="G66" s="76">
        <v>669</v>
      </c>
      <c r="H66" s="77">
        <v>668</v>
      </c>
      <c r="I66" s="77">
        <v>661</v>
      </c>
      <c r="J66" s="77">
        <v>670</v>
      </c>
      <c r="K66" s="77">
        <v>674</v>
      </c>
      <c r="L66" s="77">
        <v>671</v>
      </c>
      <c r="M66" s="77">
        <v>676</v>
      </c>
      <c r="N66" s="77">
        <v>685</v>
      </c>
      <c r="O66" s="77">
        <v>684</v>
      </c>
      <c r="P66" s="77">
        <v>681</v>
      </c>
      <c r="Q66" s="77">
        <v>686</v>
      </c>
      <c r="R66" s="78">
        <v>676</v>
      </c>
      <c r="S66" s="77">
        <v>678</v>
      </c>
      <c r="T66" s="77">
        <v>683</v>
      </c>
      <c r="U66" s="77">
        <v>692</v>
      </c>
      <c r="V66" s="77">
        <v>693</v>
      </c>
      <c r="W66" s="77">
        <v>698</v>
      </c>
      <c r="X66" s="77">
        <v>694</v>
      </c>
      <c r="Y66" s="77">
        <v>701</v>
      </c>
      <c r="Z66" s="77">
        <v>712</v>
      </c>
      <c r="AA66" s="77">
        <v>721</v>
      </c>
      <c r="AB66" s="77">
        <v>730</v>
      </c>
      <c r="AC66" s="77">
        <v>746</v>
      </c>
      <c r="AD66" s="78">
        <v>746</v>
      </c>
      <c r="AE66" s="77">
        <v>734</v>
      </c>
      <c r="AF66" s="77">
        <v>734</v>
      </c>
      <c r="AG66" s="156">
        <v>738</v>
      </c>
      <c r="AH66" s="77">
        <v>740</v>
      </c>
      <c r="AI66" s="77">
        <v>744</v>
      </c>
      <c r="AJ66" s="77">
        <v>752</v>
      </c>
      <c r="AK66" s="77">
        <v>759</v>
      </c>
      <c r="AL66" s="77">
        <v>765</v>
      </c>
      <c r="AM66" s="77">
        <v>767</v>
      </c>
      <c r="AN66" s="77">
        <v>773</v>
      </c>
      <c r="AO66" s="77">
        <v>775</v>
      </c>
      <c r="AP66" s="78">
        <v>775</v>
      </c>
      <c r="AQ66" s="76">
        <v>775</v>
      </c>
      <c r="AR66" s="77">
        <v>773</v>
      </c>
      <c r="AS66" s="77">
        <v>889</v>
      </c>
      <c r="AT66" s="77">
        <v>863</v>
      </c>
      <c r="AU66" s="77">
        <v>869</v>
      </c>
      <c r="AV66" s="77">
        <v>856</v>
      </c>
      <c r="AW66" s="77">
        <v>864</v>
      </c>
      <c r="AX66" s="77">
        <v>868</v>
      </c>
      <c r="AY66" s="77">
        <v>885</v>
      </c>
      <c r="AZ66" s="77">
        <v>898</v>
      </c>
      <c r="BA66" s="77">
        <v>892</v>
      </c>
      <c r="BB66" s="78">
        <v>904</v>
      </c>
      <c r="BC66" s="76">
        <v>933</v>
      </c>
      <c r="BD66" s="77">
        <v>894</v>
      </c>
      <c r="BE66" s="77">
        <v>949</v>
      </c>
      <c r="BF66" s="77">
        <v>973</v>
      </c>
      <c r="BG66" s="77">
        <v>968</v>
      </c>
      <c r="BH66" s="77">
        <v>980</v>
      </c>
      <c r="BI66" s="77">
        <v>998</v>
      </c>
      <c r="BJ66" s="77">
        <v>1006</v>
      </c>
      <c r="BK66" s="77">
        <v>1025</v>
      </c>
      <c r="BL66" s="77">
        <v>1035</v>
      </c>
      <c r="BM66" s="77">
        <v>1037</v>
      </c>
      <c r="BN66" s="78">
        <v>1049</v>
      </c>
      <c r="BO66" s="76">
        <v>1071</v>
      </c>
      <c r="BP66" s="77">
        <v>1082</v>
      </c>
      <c r="BQ66" s="77">
        <v>1095</v>
      </c>
      <c r="BR66" s="77">
        <v>1111</v>
      </c>
      <c r="BS66" s="77">
        <v>1119</v>
      </c>
      <c r="BT66" s="77">
        <v>1105</v>
      </c>
      <c r="BU66" s="77">
        <v>1132</v>
      </c>
      <c r="BV66" s="77">
        <v>1130</v>
      </c>
      <c r="BW66" s="77">
        <v>1156</v>
      </c>
      <c r="BX66" s="77">
        <v>1165</v>
      </c>
      <c r="BY66" s="77">
        <v>1166</v>
      </c>
      <c r="BZ66" s="78">
        <v>1164</v>
      </c>
      <c r="CA66" s="77">
        <v>1218</v>
      </c>
      <c r="CB66" s="77">
        <v>1238</v>
      </c>
      <c r="CC66" s="77">
        <v>1240</v>
      </c>
      <c r="CD66" s="77">
        <v>1234</v>
      </c>
      <c r="CE66" s="77">
        <v>1252</v>
      </c>
      <c r="CF66" s="77">
        <v>1255</v>
      </c>
      <c r="CG66" s="77">
        <v>1259</v>
      </c>
      <c r="CH66" s="77">
        <v>1258</v>
      </c>
      <c r="CI66" s="77">
        <v>1258</v>
      </c>
      <c r="CJ66" s="77">
        <v>1268</v>
      </c>
      <c r="CK66" s="77">
        <v>1270</v>
      </c>
      <c r="CL66" s="78">
        <v>1276</v>
      </c>
      <c r="CM66" s="77">
        <v>1288</v>
      </c>
      <c r="CN66" s="77">
        <v>1296</v>
      </c>
      <c r="CO66" s="77">
        <v>1283</v>
      </c>
      <c r="CP66" s="77">
        <v>1293</v>
      </c>
      <c r="CQ66" s="77">
        <v>1289</v>
      </c>
      <c r="CR66" s="77">
        <v>690</v>
      </c>
      <c r="CS66" s="77">
        <v>699</v>
      </c>
      <c r="CT66" s="77">
        <v>699</v>
      </c>
      <c r="CU66" s="78">
        <v>703</v>
      </c>
    </row>
    <row r="67" spans="1:99" x14ac:dyDescent="0.25">
      <c r="A67" s="3"/>
      <c r="B67" s="74"/>
      <c r="C67" s="75" t="s">
        <v>154</v>
      </c>
      <c r="D67" s="78">
        <v>314</v>
      </c>
      <c r="E67" s="78">
        <v>348</v>
      </c>
      <c r="F67" s="78">
        <v>415</v>
      </c>
      <c r="G67" s="76">
        <v>410</v>
      </c>
      <c r="H67" s="77">
        <v>412</v>
      </c>
      <c r="I67" s="77">
        <v>410</v>
      </c>
      <c r="J67" s="77">
        <v>415</v>
      </c>
      <c r="K67" s="77">
        <v>421</v>
      </c>
      <c r="L67" s="77">
        <v>432</v>
      </c>
      <c r="M67" s="77">
        <v>431</v>
      </c>
      <c r="N67" s="77">
        <v>447</v>
      </c>
      <c r="O67" s="77">
        <v>437</v>
      </c>
      <c r="P67" s="77">
        <v>446</v>
      </c>
      <c r="Q67" s="77">
        <v>444</v>
      </c>
      <c r="R67" s="78">
        <v>442</v>
      </c>
      <c r="S67" s="77">
        <v>459</v>
      </c>
      <c r="T67" s="77">
        <v>444</v>
      </c>
      <c r="U67" s="77">
        <v>459</v>
      </c>
      <c r="V67" s="77">
        <v>453</v>
      </c>
      <c r="W67" s="77">
        <v>458</v>
      </c>
      <c r="X67" s="77">
        <v>482</v>
      </c>
      <c r="Y67" s="77">
        <v>499</v>
      </c>
      <c r="Z67" s="77">
        <v>488</v>
      </c>
      <c r="AA67" s="77">
        <v>479</v>
      </c>
      <c r="AB67" s="77">
        <v>471</v>
      </c>
      <c r="AC67" s="77">
        <v>490</v>
      </c>
      <c r="AD67" s="78">
        <v>490</v>
      </c>
      <c r="AE67" s="77">
        <v>529</v>
      </c>
      <c r="AF67" s="77">
        <v>567</v>
      </c>
      <c r="AG67" s="156">
        <v>582</v>
      </c>
      <c r="AH67" s="77">
        <v>582</v>
      </c>
      <c r="AI67" s="77">
        <v>590</v>
      </c>
      <c r="AJ67" s="77">
        <v>613</v>
      </c>
      <c r="AK67" s="77">
        <v>608</v>
      </c>
      <c r="AL67" s="77">
        <v>627</v>
      </c>
      <c r="AM67" s="77">
        <v>621</v>
      </c>
      <c r="AN67" s="77">
        <v>618</v>
      </c>
      <c r="AO67" s="77">
        <v>621</v>
      </c>
      <c r="AP67" s="78">
        <v>606</v>
      </c>
      <c r="AQ67" s="76">
        <v>601</v>
      </c>
      <c r="AR67" s="77">
        <v>604</v>
      </c>
      <c r="AS67" s="77">
        <v>671</v>
      </c>
      <c r="AT67" s="77">
        <v>669</v>
      </c>
      <c r="AU67" s="77">
        <v>685</v>
      </c>
      <c r="AV67" s="77">
        <v>616</v>
      </c>
      <c r="AW67" s="77">
        <v>657</v>
      </c>
      <c r="AX67" s="77">
        <v>657</v>
      </c>
      <c r="AY67" s="77">
        <v>671</v>
      </c>
      <c r="AZ67" s="77">
        <v>667</v>
      </c>
      <c r="BA67" s="77">
        <v>682</v>
      </c>
      <c r="BB67" s="78">
        <v>666</v>
      </c>
      <c r="BC67" s="76">
        <v>622</v>
      </c>
      <c r="BD67" s="77">
        <v>653</v>
      </c>
      <c r="BE67" s="77">
        <v>652</v>
      </c>
      <c r="BF67" s="77">
        <v>662</v>
      </c>
      <c r="BG67" s="77">
        <v>669</v>
      </c>
      <c r="BH67" s="77">
        <v>673</v>
      </c>
      <c r="BI67" s="77">
        <v>693</v>
      </c>
      <c r="BJ67" s="77">
        <v>687</v>
      </c>
      <c r="BK67" s="77">
        <v>702</v>
      </c>
      <c r="BL67" s="77">
        <v>717</v>
      </c>
      <c r="BM67" s="77">
        <v>713</v>
      </c>
      <c r="BN67" s="78">
        <v>667</v>
      </c>
      <c r="BO67" s="76">
        <v>713</v>
      </c>
      <c r="BP67" s="77">
        <v>723</v>
      </c>
      <c r="BQ67" s="77">
        <v>743</v>
      </c>
      <c r="BR67" s="77">
        <v>747</v>
      </c>
      <c r="BS67" s="77">
        <v>759</v>
      </c>
      <c r="BT67" s="77">
        <v>764</v>
      </c>
      <c r="BU67" s="77">
        <v>773</v>
      </c>
      <c r="BV67" s="77">
        <v>763</v>
      </c>
      <c r="BW67" s="77">
        <v>749</v>
      </c>
      <c r="BX67" s="77">
        <v>739</v>
      </c>
      <c r="BY67" s="77">
        <v>739</v>
      </c>
      <c r="BZ67" s="78">
        <v>731</v>
      </c>
      <c r="CA67" s="77">
        <v>721</v>
      </c>
      <c r="CB67" s="77">
        <v>723</v>
      </c>
      <c r="CC67" s="77">
        <v>731</v>
      </c>
      <c r="CD67" s="77">
        <v>729</v>
      </c>
      <c r="CE67" s="77">
        <v>735</v>
      </c>
      <c r="CF67" s="77">
        <v>764</v>
      </c>
      <c r="CG67" s="77">
        <v>764</v>
      </c>
      <c r="CH67" s="77">
        <v>762</v>
      </c>
      <c r="CI67" s="77">
        <v>767</v>
      </c>
      <c r="CJ67" s="77">
        <v>766</v>
      </c>
      <c r="CK67" s="77">
        <v>751</v>
      </c>
      <c r="CL67" s="78">
        <v>748</v>
      </c>
      <c r="CM67" s="77">
        <v>742</v>
      </c>
      <c r="CN67" s="77">
        <v>742</v>
      </c>
      <c r="CO67" s="77">
        <v>731</v>
      </c>
      <c r="CP67" s="77">
        <v>733</v>
      </c>
      <c r="CQ67" s="77">
        <v>736</v>
      </c>
      <c r="CR67" s="77">
        <v>881</v>
      </c>
      <c r="CS67" s="77">
        <v>881</v>
      </c>
      <c r="CT67" s="77">
        <v>880</v>
      </c>
      <c r="CU67" s="78">
        <v>881</v>
      </c>
    </row>
    <row r="68" spans="1:99" x14ac:dyDescent="0.25">
      <c r="A68" s="3"/>
      <c r="B68" s="74"/>
      <c r="C68" s="75" t="s">
        <v>155</v>
      </c>
      <c r="D68" s="78">
        <v>219</v>
      </c>
      <c r="E68" s="78">
        <v>53</v>
      </c>
      <c r="F68" s="78">
        <v>137</v>
      </c>
      <c r="G68" s="76">
        <v>137</v>
      </c>
      <c r="H68" s="77">
        <v>137</v>
      </c>
      <c r="I68" s="77">
        <v>134</v>
      </c>
      <c r="J68" s="77">
        <v>136</v>
      </c>
      <c r="K68" s="77">
        <v>134</v>
      </c>
      <c r="L68" s="77">
        <v>133</v>
      </c>
      <c r="M68" s="77">
        <v>137</v>
      </c>
      <c r="N68" s="77">
        <v>141</v>
      </c>
      <c r="O68" s="77">
        <v>145</v>
      </c>
      <c r="P68" s="77">
        <v>140</v>
      </c>
      <c r="Q68" s="77">
        <v>143</v>
      </c>
      <c r="R68" s="78">
        <v>151</v>
      </c>
      <c r="S68" s="77">
        <v>152</v>
      </c>
      <c r="T68" s="77">
        <v>152</v>
      </c>
      <c r="U68" s="77">
        <v>152</v>
      </c>
      <c r="V68" s="77">
        <v>152</v>
      </c>
      <c r="W68" s="77">
        <v>154</v>
      </c>
      <c r="X68" s="77">
        <v>156</v>
      </c>
      <c r="Y68" s="77">
        <v>155</v>
      </c>
      <c r="Z68" s="77">
        <v>162</v>
      </c>
      <c r="AA68" s="77">
        <v>157</v>
      </c>
      <c r="AB68" s="77">
        <v>158</v>
      </c>
      <c r="AC68" s="77">
        <v>155</v>
      </c>
      <c r="AD68" s="78">
        <v>155</v>
      </c>
      <c r="AE68" s="77">
        <v>155</v>
      </c>
      <c r="AF68" s="77">
        <v>155</v>
      </c>
      <c r="AG68" s="156">
        <v>157</v>
      </c>
      <c r="AH68" s="77">
        <v>156</v>
      </c>
      <c r="AI68" s="77">
        <v>157</v>
      </c>
      <c r="AJ68" s="77">
        <v>157</v>
      </c>
      <c r="AK68" s="77">
        <v>153</v>
      </c>
      <c r="AL68" s="77">
        <v>153</v>
      </c>
      <c r="AM68" s="77">
        <v>153</v>
      </c>
      <c r="AN68" s="77">
        <v>152</v>
      </c>
      <c r="AO68" s="77">
        <v>153</v>
      </c>
      <c r="AP68" s="78">
        <v>157</v>
      </c>
      <c r="AQ68" s="76">
        <v>157</v>
      </c>
      <c r="AR68" s="77">
        <v>155</v>
      </c>
      <c r="AS68" s="77">
        <v>289</v>
      </c>
      <c r="AT68" s="77">
        <v>295</v>
      </c>
      <c r="AU68" s="77">
        <v>295</v>
      </c>
      <c r="AV68" s="77">
        <v>292</v>
      </c>
      <c r="AW68" s="77">
        <v>291</v>
      </c>
      <c r="AX68" s="77">
        <v>290</v>
      </c>
      <c r="AY68" s="77">
        <v>289</v>
      </c>
      <c r="AZ68" s="77">
        <v>288</v>
      </c>
      <c r="BA68" s="77">
        <v>288</v>
      </c>
      <c r="BB68" s="78">
        <v>287</v>
      </c>
      <c r="BC68" s="76">
        <v>289</v>
      </c>
      <c r="BD68" s="77">
        <v>286</v>
      </c>
      <c r="BE68" s="77">
        <v>301</v>
      </c>
      <c r="BF68" s="77">
        <v>282</v>
      </c>
      <c r="BG68" s="77">
        <v>282</v>
      </c>
      <c r="BH68" s="77">
        <v>282</v>
      </c>
      <c r="BI68" s="77">
        <v>280</v>
      </c>
      <c r="BJ68" s="77">
        <v>281</v>
      </c>
      <c r="BK68" s="77">
        <v>281</v>
      </c>
      <c r="BL68" s="77">
        <v>280</v>
      </c>
      <c r="BM68" s="77">
        <v>294</v>
      </c>
      <c r="BN68" s="78">
        <v>277</v>
      </c>
      <c r="BO68" s="76">
        <v>279</v>
      </c>
      <c r="BP68" s="77">
        <v>283</v>
      </c>
      <c r="BQ68" s="77">
        <v>283</v>
      </c>
      <c r="BR68" s="77">
        <v>282</v>
      </c>
      <c r="BS68" s="77">
        <v>281</v>
      </c>
      <c r="BT68" s="77">
        <v>282</v>
      </c>
      <c r="BU68" s="77">
        <v>294</v>
      </c>
      <c r="BV68" s="77">
        <v>274</v>
      </c>
      <c r="BW68" s="77">
        <v>300</v>
      </c>
      <c r="BX68" s="77">
        <v>298</v>
      </c>
      <c r="BY68" s="77">
        <v>298</v>
      </c>
      <c r="BZ68" s="78">
        <v>281</v>
      </c>
      <c r="CA68" s="77">
        <v>281</v>
      </c>
      <c r="CB68" s="77">
        <v>281</v>
      </c>
      <c r="CC68" s="77">
        <v>282</v>
      </c>
      <c r="CD68" s="77">
        <v>270</v>
      </c>
      <c r="CE68" s="77">
        <v>266</v>
      </c>
      <c r="CF68" s="77">
        <v>277</v>
      </c>
      <c r="CG68" s="77">
        <v>273</v>
      </c>
      <c r="CH68" s="77">
        <v>272</v>
      </c>
      <c r="CI68" s="77">
        <v>270</v>
      </c>
      <c r="CJ68" s="77">
        <v>267</v>
      </c>
      <c r="CK68" s="77">
        <v>265</v>
      </c>
      <c r="CL68" s="78">
        <v>264</v>
      </c>
      <c r="CM68" s="77">
        <v>262</v>
      </c>
      <c r="CN68" s="77">
        <v>262</v>
      </c>
      <c r="CO68" s="77">
        <v>260</v>
      </c>
      <c r="CP68" s="77">
        <v>259</v>
      </c>
      <c r="CQ68" s="77">
        <v>260</v>
      </c>
      <c r="CR68" s="77">
        <v>259</v>
      </c>
      <c r="CS68" s="77">
        <v>258</v>
      </c>
      <c r="CT68" s="77">
        <v>261</v>
      </c>
      <c r="CU68" s="78">
        <v>260</v>
      </c>
    </row>
    <row r="69" spans="1:99" x14ac:dyDescent="0.25">
      <c r="A69" s="3"/>
      <c r="B69" s="74"/>
      <c r="C69" s="75" t="s">
        <v>156</v>
      </c>
      <c r="D69" s="78">
        <v>20</v>
      </c>
      <c r="E69" s="78">
        <v>20</v>
      </c>
      <c r="F69" s="78">
        <v>20</v>
      </c>
      <c r="G69" s="76">
        <v>20</v>
      </c>
      <c r="H69" s="77">
        <v>20</v>
      </c>
      <c r="I69" s="77">
        <v>18</v>
      </c>
      <c r="J69" s="77">
        <v>13</v>
      </c>
      <c r="K69" s="77">
        <v>11</v>
      </c>
      <c r="L69" s="77">
        <v>9</v>
      </c>
      <c r="M69" s="77">
        <v>9</v>
      </c>
      <c r="N69" s="77">
        <v>8</v>
      </c>
      <c r="O69" s="77">
        <v>7</v>
      </c>
      <c r="P69" s="77">
        <v>1</v>
      </c>
      <c r="Q69" s="77">
        <v>1</v>
      </c>
      <c r="R69" s="78">
        <v>1</v>
      </c>
      <c r="S69" s="77">
        <v>1</v>
      </c>
      <c r="T69" s="77">
        <v>1</v>
      </c>
      <c r="U69" s="77">
        <v>1</v>
      </c>
      <c r="V69" s="77">
        <v>1</v>
      </c>
      <c r="W69" s="77">
        <v>1</v>
      </c>
      <c r="X69" s="77">
        <v>1</v>
      </c>
      <c r="Y69" s="77">
        <v>1</v>
      </c>
      <c r="Z69" s="77">
        <v>1</v>
      </c>
      <c r="AA69" s="77">
        <v>1</v>
      </c>
      <c r="AB69" s="77">
        <v>1</v>
      </c>
      <c r="AC69" s="77">
        <v>1</v>
      </c>
      <c r="AD69" s="78">
        <v>1</v>
      </c>
      <c r="AE69" s="77"/>
      <c r="AF69" s="77"/>
      <c r="AG69" s="156"/>
      <c r="AH69" s="77"/>
      <c r="AI69" s="77"/>
      <c r="AJ69" s="77"/>
      <c r="AK69" s="77"/>
      <c r="AL69" s="77"/>
      <c r="AM69" s="77"/>
      <c r="AN69" s="77"/>
      <c r="AO69" s="77"/>
      <c r="AP69" s="78"/>
      <c r="AQ69" s="76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8"/>
      <c r="BC69" s="76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8"/>
      <c r="BO69" s="76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8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8"/>
      <c r="CM69" s="77"/>
      <c r="CN69" s="77"/>
      <c r="CO69" s="77"/>
      <c r="CP69" s="77"/>
      <c r="CQ69" s="77"/>
      <c r="CR69" s="77"/>
      <c r="CS69" s="77"/>
      <c r="CT69" s="77"/>
      <c r="CU69" s="78"/>
    </row>
    <row r="70" spans="1:99" x14ac:dyDescent="0.25">
      <c r="A70" s="3"/>
      <c r="B70" s="74"/>
      <c r="C70" s="75" t="s">
        <v>157</v>
      </c>
      <c r="D70" s="78">
        <v>577</v>
      </c>
      <c r="E70" s="78">
        <v>749</v>
      </c>
      <c r="F70" s="78">
        <v>1359</v>
      </c>
      <c r="G70" s="76">
        <v>1362</v>
      </c>
      <c r="H70" s="77">
        <v>1385</v>
      </c>
      <c r="I70" s="77">
        <v>1391</v>
      </c>
      <c r="J70" s="77">
        <v>1413</v>
      </c>
      <c r="K70" s="77">
        <v>1446</v>
      </c>
      <c r="L70" s="77">
        <v>1445</v>
      </c>
      <c r="M70" s="77">
        <v>1448</v>
      </c>
      <c r="N70" s="77">
        <v>1470</v>
      </c>
      <c r="O70" s="77">
        <v>1492</v>
      </c>
      <c r="P70" s="77">
        <v>1502</v>
      </c>
      <c r="Q70" s="77">
        <v>1506</v>
      </c>
      <c r="R70" s="78">
        <v>1503</v>
      </c>
      <c r="S70" s="77">
        <v>1522</v>
      </c>
      <c r="T70" s="77">
        <v>1526</v>
      </c>
      <c r="U70" s="77">
        <v>1548</v>
      </c>
      <c r="V70" s="77">
        <v>1562</v>
      </c>
      <c r="W70" s="77">
        <v>1587</v>
      </c>
      <c r="X70" s="77">
        <v>1593</v>
      </c>
      <c r="Y70" s="77">
        <v>1630</v>
      </c>
      <c r="Z70" s="77">
        <v>1654</v>
      </c>
      <c r="AA70" s="77">
        <v>1673</v>
      </c>
      <c r="AB70" s="77">
        <v>1698</v>
      </c>
      <c r="AC70" s="77">
        <v>1695</v>
      </c>
      <c r="AD70" s="78">
        <v>1727</v>
      </c>
      <c r="AE70" s="77">
        <v>1700</v>
      </c>
      <c r="AF70" s="77">
        <v>1709</v>
      </c>
      <c r="AG70" s="156">
        <v>1696</v>
      </c>
      <c r="AH70" s="77">
        <v>1774</v>
      </c>
      <c r="AI70" s="77">
        <v>1812</v>
      </c>
      <c r="AJ70" s="77">
        <v>1787</v>
      </c>
      <c r="AK70" s="77">
        <v>1810</v>
      </c>
      <c r="AL70" s="77">
        <v>1906</v>
      </c>
      <c r="AM70" s="77">
        <v>1895</v>
      </c>
      <c r="AN70" s="77">
        <v>1906</v>
      </c>
      <c r="AO70" s="77">
        <v>1922</v>
      </c>
      <c r="AP70" s="78">
        <v>1897</v>
      </c>
      <c r="AQ70" s="76">
        <v>1917</v>
      </c>
      <c r="AR70" s="77">
        <v>1933</v>
      </c>
      <c r="AS70" s="77">
        <v>2056</v>
      </c>
      <c r="AT70" s="77">
        <v>2052</v>
      </c>
      <c r="AU70" s="77">
        <v>2073</v>
      </c>
      <c r="AV70" s="77">
        <v>2068</v>
      </c>
      <c r="AW70" s="77">
        <v>2112</v>
      </c>
      <c r="AX70" s="77">
        <v>2124</v>
      </c>
      <c r="AY70" s="77">
        <v>2141</v>
      </c>
      <c r="AZ70" s="77">
        <v>2150</v>
      </c>
      <c r="BA70" s="77">
        <v>2150</v>
      </c>
      <c r="BB70" s="78">
        <v>2164</v>
      </c>
      <c r="BC70" s="76">
        <v>2150</v>
      </c>
      <c r="BD70" s="77">
        <v>2150</v>
      </c>
      <c r="BE70" s="77">
        <v>2194</v>
      </c>
      <c r="BF70" s="77">
        <v>2223</v>
      </c>
      <c r="BG70" s="77">
        <v>2240</v>
      </c>
      <c r="BH70" s="77">
        <v>2263</v>
      </c>
      <c r="BI70" s="77">
        <v>2322</v>
      </c>
      <c r="BJ70" s="77">
        <v>2340</v>
      </c>
      <c r="BK70" s="77">
        <v>2339</v>
      </c>
      <c r="BL70" s="77">
        <v>2363</v>
      </c>
      <c r="BM70" s="77">
        <v>2367</v>
      </c>
      <c r="BN70" s="78">
        <v>2397</v>
      </c>
      <c r="BO70" s="76">
        <v>2432</v>
      </c>
      <c r="BP70" s="77">
        <v>2509</v>
      </c>
      <c r="BQ70" s="77">
        <v>2562</v>
      </c>
      <c r="BR70" s="77">
        <v>2563</v>
      </c>
      <c r="BS70" s="77">
        <v>2587</v>
      </c>
      <c r="BT70" s="77">
        <v>2616</v>
      </c>
      <c r="BU70" s="77">
        <v>2646</v>
      </c>
      <c r="BV70" s="77">
        <v>2683</v>
      </c>
      <c r="BW70" s="77">
        <v>2715</v>
      </c>
      <c r="BX70" s="77">
        <v>2742</v>
      </c>
      <c r="BY70" s="77">
        <v>2761</v>
      </c>
      <c r="BZ70" s="78">
        <v>2795</v>
      </c>
      <c r="CA70" s="77">
        <v>2821</v>
      </c>
      <c r="CB70" s="77">
        <v>2855</v>
      </c>
      <c r="CC70" s="77">
        <v>2917</v>
      </c>
      <c r="CD70" s="77">
        <v>2971</v>
      </c>
      <c r="CE70" s="77">
        <v>2994</v>
      </c>
      <c r="CF70" s="77">
        <v>3013</v>
      </c>
      <c r="CG70" s="77">
        <v>3062</v>
      </c>
      <c r="CH70" s="77">
        <v>3102</v>
      </c>
      <c r="CI70" s="77">
        <v>3135</v>
      </c>
      <c r="CJ70" s="77">
        <v>3176</v>
      </c>
      <c r="CK70" s="77">
        <v>3388</v>
      </c>
      <c r="CL70" s="78">
        <v>3396</v>
      </c>
      <c r="CM70" s="77">
        <v>3428</v>
      </c>
      <c r="CN70" s="77">
        <v>3448</v>
      </c>
      <c r="CO70" s="77">
        <v>3470</v>
      </c>
      <c r="CP70" s="77">
        <v>3480</v>
      </c>
      <c r="CQ70" s="77">
        <v>3486</v>
      </c>
      <c r="CR70" s="77">
        <v>3557</v>
      </c>
      <c r="CS70" s="77">
        <v>3571</v>
      </c>
      <c r="CT70" s="77">
        <v>3575</v>
      </c>
      <c r="CU70" s="78">
        <v>3589</v>
      </c>
    </row>
    <row r="71" spans="1:99" x14ac:dyDescent="0.25">
      <c r="A71" s="3"/>
      <c r="B71" s="74"/>
      <c r="C71" s="75" t="s">
        <v>158</v>
      </c>
      <c r="D71" s="78">
        <v>985</v>
      </c>
      <c r="E71" s="78">
        <v>1007</v>
      </c>
      <c r="F71" s="78">
        <v>1162</v>
      </c>
      <c r="G71" s="76">
        <v>1175</v>
      </c>
      <c r="H71" s="77">
        <v>1191</v>
      </c>
      <c r="I71" s="77">
        <v>1187</v>
      </c>
      <c r="J71" s="77">
        <v>1185</v>
      </c>
      <c r="K71" s="77">
        <v>1201</v>
      </c>
      <c r="L71" s="77">
        <v>1208</v>
      </c>
      <c r="M71" s="77">
        <v>1211</v>
      </c>
      <c r="N71" s="77">
        <v>1222</v>
      </c>
      <c r="O71" s="77">
        <v>1239</v>
      </c>
      <c r="P71" s="77">
        <v>1256</v>
      </c>
      <c r="Q71" s="77">
        <v>1251</v>
      </c>
      <c r="R71" s="78">
        <v>1242</v>
      </c>
      <c r="S71" s="77">
        <v>1247</v>
      </c>
      <c r="T71" s="77">
        <v>1261</v>
      </c>
      <c r="U71" s="77">
        <v>1261</v>
      </c>
      <c r="V71" s="77">
        <v>1249</v>
      </c>
      <c r="W71" s="77">
        <v>1271</v>
      </c>
      <c r="X71" s="77">
        <v>1282</v>
      </c>
      <c r="Y71" s="77">
        <v>1294</v>
      </c>
      <c r="Z71" s="77">
        <v>1311</v>
      </c>
      <c r="AA71" s="77">
        <v>1323</v>
      </c>
      <c r="AB71" s="77">
        <v>1329</v>
      </c>
      <c r="AC71" s="77">
        <v>1352</v>
      </c>
      <c r="AD71" s="78">
        <v>1371</v>
      </c>
      <c r="AE71" s="77">
        <v>1414</v>
      </c>
      <c r="AF71" s="77">
        <v>1414</v>
      </c>
      <c r="AG71" s="156">
        <v>1424</v>
      </c>
      <c r="AH71" s="77">
        <v>1429</v>
      </c>
      <c r="AI71" s="77">
        <v>1440</v>
      </c>
      <c r="AJ71" s="77">
        <v>1453</v>
      </c>
      <c r="AK71" s="77">
        <v>1466</v>
      </c>
      <c r="AL71" s="77">
        <v>1478</v>
      </c>
      <c r="AM71" s="77">
        <v>1482</v>
      </c>
      <c r="AN71" s="77">
        <v>1494</v>
      </c>
      <c r="AO71" s="77">
        <v>1498</v>
      </c>
      <c r="AP71" s="78">
        <v>1496</v>
      </c>
      <c r="AQ71" s="76">
        <v>1493</v>
      </c>
      <c r="AR71" s="77">
        <v>1488</v>
      </c>
      <c r="AS71" s="77">
        <v>1720</v>
      </c>
      <c r="AT71" s="77">
        <v>1666</v>
      </c>
      <c r="AU71" s="77">
        <v>1680</v>
      </c>
      <c r="AV71" s="77">
        <v>1686</v>
      </c>
      <c r="AW71" s="77">
        <v>1702</v>
      </c>
      <c r="AX71" s="77">
        <v>1710</v>
      </c>
      <c r="AY71" s="77">
        <v>1713</v>
      </c>
      <c r="AZ71" s="77">
        <v>1736</v>
      </c>
      <c r="BA71" s="77">
        <v>1733</v>
      </c>
      <c r="BB71" s="78">
        <v>1750</v>
      </c>
      <c r="BC71" s="76">
        <v>1747</v>
      </c>
      <c r="BD71" s="77">
        <v>1712</v>
      </c>
      <c r="BE71" s="77">
        <v>1738</v>
      </c>
      <c r="BF71" s="77">
        <v>1734</v>
      </c>
      <c r="BG71" s="77">
        <v>1723</v>
      </c>
      <c r="BH71" s="77">
        <v>1752</v>
      </c>
      <c r="BI71" s="77">
        <v>1758</v>
      </c>
      <c r="BJ71" s="77">
        <v>1769</v>
      </c>
      <c r="BK71" s="77">
        <v>1816</v>
      </c>
      <c r="BL71" s="77">
        <v>1835</v>
      </c>
      <c r="BM71" s="77">
        <v>1861</v>
      </c>
      <c r="BN71" s="78">
        <v>1864</v>
      </c>
      <c r="BO71" s="76">
        <v>1855</v>
      </c>
      <c r="BP71" s="77">
        <v>1855</v>
      </c>
      <c r="BQ71" s="77">
        <v>1875</v>
      </c>
      <c r="BR71" s="77">
        <v>1887</v>
      </c>
      <c r="BS71" s="77">
        <v>1950</v>
      </c>
      <c r="BT71" s="77">
        <v>1923</v>
      </c>
      <c r="BU71" s="77">
        <v>1967</v>
      </c>
      <c r="BV71" s="77">
        <v>2000</v>
      </c>
      <c r="BW71" s="77">
        <v>2036</v>
      </c>
      <c r="BX71" s="77">
        <v>2084</v>
      </c>
      <c r="BY71" s="77">
        <v>2084</v>
      </c>
      <c r="BZ71" s="78">
        <v>2080</v>
      </c>
      <c r="CA71" s="77">
        <v>1293</v>
      </c>
      <c r="CB71" s="77">
        <v>1317</v>
      </c>
      <c r="CC71" s="77">
        <v>1344</v>
      </c>
      <c r="CD71" s="77">
        <v>1362</v>
      </c>
      <c r="CE71" s="77">
        <v>1364</v>
      </c>
      <c r="CF71" s="77">
        <v>1390</v>
      </c>
      <c r="CG71" s="77">
        <v>2237</v>
      </c>
      <c r="CH71" s="77">
        <v>2263</v>
      </c>
      <c r="CI71" s="77">
        <v>2250</v>
      </c>
      <c r="CJ71" s="77">
        <v>2251</v>
      </c>
      <c r="CK71" s="77">
        <v>2246</v>
      </c>
      <c r="CL71" s="78">
        <v>2230</v>
      </c>
      <c r="CM71" s="77">
        <v>2218</v>
      </c>
      <c r="CN71" s="77">
        <v>2231</v>
      </c>
      <c r="CO71" s="77">
        <v>2234</v>
      </c>
      <c r="CP71" s="77">
        <v>2243</v>
      </c>
      <c r="CQ71" s="77">
        <v>2262</v>
      </c>
      <c r="CR71" s="77">
        <v>2241</v>
      </c>
      <c r="CS71" s="77">
        <v>2259</v>
      </c>
      <c r="CT71" s="77">
        <v>2264</v>
      </c>
      <c r="CU71" s="78">
        <v>2270</v>
      </c>
    </row>
    <row r="72" spans="1:99" x14ac:dyDescent="0.25">
      <c r="A72" s="3"/>
      <c r="B72" s="74"/>
      <c r="C72" s="75" t="s">
        <v>159</v>
      </c>
      <c r="D72" s="78">
        <v>2066</v>
      </c>
      <c r="E72" s="78">
        <v>2257</v>
      </c>
      <c r="F72" s="78">
        <v>3357</v>
      </c>
      <c r="G72" s="76">
        <v>3357</v>
      </c>
      <c r="H72" s="77">
        <v>3400</v>
      </c>
      <c r="I72" s="77">
        <v>3469</v>
      </c>
      <c r="J72" s="77">
        <v>3516</v>
      </c>
      <c r="K72" s="77">
        <v>3557</v>
      </c>
      <c r="L72" s="77">
        <v>3575</v>
      </c>
      <c r="M72" s="77">
        <v>3585</v>
      </c>
      <c r="N72" s="77">
        <v>3617</v>
      </c>
      <c r="O72" s="77">
        <v>3657</v>
      </c>
      <c r="P72" s="77">
        <v>3693</v>
      </c>
      <c r="Q72" s="77">
        <v>3700</v>
      </c>
      <c r="R72" s="78">
        <v>3700</v>
      </c>
      <c r="S72" s="77">
        <v>3711</v>
      </c>
      <c r="T72" s="77">
        <v>3744</v>
      </c>
      <c r="U72" s="77">
        <v>3812</v>
      </c>
      <c r="V72" s="77">
        <v>3856</v>
      </c>
      <c r="W72" s="77">
        <v>3958</v>
      </c>
      <c r="X72" s="77">
        <v>4034</v>
      </c>
      <c r="Y72" s="77">
        <v>4114</v>
      </c>
      <c r="Z72" s="77">
        <v>4187</v>
      </c>
      <c r="AA72" s="77">
        <v>4172</v>
      </c>
      <c r="AB72" s="77">
        <v>4208</v>
      </c>
      <c r="AC72" s="77">
        <v>4223</v>
      </c>
      <c r="AD72" s="78">
        <v>4222</v>
      </c>
      <c r="AE72" s="77">
        <v>4137</v>
      </c>
      <c r="AF72" s="77">
        <v>4143</v>
      </c>
      <c r="AG72" s="156">
        <v>4143</v>
      </c>
      <c r="AH72" s="77">
        <v>4285</v>
      </c>
      <c r="AI72" s="77">
        <v>4368</v>
      </c>
      <c r="AJ72" s="77">
        <v>4353</v>
      </c>
      <c r="AK72" s="77">
        <v>4424</v>
      </c>
      <c r="AL72" s="77">
        <v>4543</v>
      </c>
      <c r="AM72" s="77">
        <v>4559</v>
      </c>
      <c r="AN72" s="77">
        <v>4592</v>
      </c>
      <c r="AO72" s="77">
        <v>4607</v>
      </c>
      <c r="AP72" s="78">
        <v>4595</v>
      </c>
      <c r="AQ72" s="76">
        <v>4621</v>
      </c>
      <c r="AR72" s="77">
        <v>4640</v>
      </c>
      <c r="AS72" s="77">
        <v>4772</v>
      </c>
      <c r="AT72" s="77">
        <v>4741</v>
      </c>
      <c r="AU72" s="77">
        <v>4780</v>
      </c>
      <c r="AV72" s="77">
        <v>4805</v>
      </c>
      <c r="AW72" s="77">
        <v>4844</v>
      </c>
      <c r="AX72" s="77">
        <v>4878</v>
      </c>
      <c r="AY72" s="77">
        <v>4875</v>
      </c>
      <c r="AZ72" s="77">
        <v>4949</v>
      </c>
      <c r="BA72" s="77">
        <v>4932</v>
      </c>
      <c r="BB72" s="78">
        <v>4981</v>
      </c>
      <c r="BC72" s="76">
        <v>4994</v>
      </c>
      <c r="BD72" s="77">
        <v>4947</v>
      </c>
      <c r="BE72" s="77">
        <v>5134</v>
      </c>
      <c r="BF72" s="77">
        <v>5205</v>
      </c>
      <c r="BG72" s="77">
        <v>5229</v>
      </c>
      <c r="BH72" s="77">
        <v>5359</v>
      </c>
      <c r="BI72" s="77">
        <v>5388</v>
      </c>
      <c r="BJ72" s="77">
        <v>5454</v>
      </c>
      <c r="BK72" s="77">
        <v>5482</v>
      </c>
      <c r="BL72" s="77">
        <v>5566</v>
      </c>
      <c r="BM72" s="77">
        <v>5557</v>
      </c>
      <c r="BN72" s="78">
        <v>5565</v>
      </c>
      <c r="BO72" s="76">
        <v>5578</v>
      </c>
      <c r="BP72" s="77">
        <v>5611</v>
      </c>
      <c r="BQ72" s="77">
        <v>5736</v>
      </c>
      <c r="BR72" s="77">
        <v>5815</v>
      </c>
      <c r="BS72" s="77">
        <v>5892</v>
      </c>
      <c r="BT72" s="77">
        <v>5912</v>
      </c>
      <c r="BU72" s="77">
        <v>6025</v>
      </c>
      <c r="BV72" s="77">
        <v>6131</v>
      </c>
      <c r="BW72" s="77">
        <v>6171</v>
      </c>
      <c r="BX72" s="77">
        <v>6200</v>
      </c>
      <c r="BY72" s="77">
        <v>6233</v>
      </c>
      <c r="BZ72" s="78">
        <v>6251</v>
      </c>
      <c r="CA72" s="77">
        <v>6292</v>
      </c>
      <c r="CB72" s="77">
        <v>6334</v>
      </c>
      <c r="CC72" s="77">
        <v>6372</v>
      </c>
      <c r="CD72" s="77">
        <v>6381</v>
      </c>
      <c r="CE72" s="77">
        <v>6443</v>
      </c>
      <c r="CF72" s="77">
        <v>5909</v>
      </c>
      <c r="CG72" s="77">
        <v>6530</v>
      </c>
      <c r="CH72" s="77">
        <v>6542</v>
      </c>
      <c r="CI72" s="77">
        <v>6546</v>
      </c>
      <c r="CJ72" s="77">
        <v>6568</v>
      </c>
      <c r="CK72" s="77">
        <v>6545</v>
      </c>
      <c r="CL72" s="78">
        <v>6539</v>
      </c>
      <c r="CM72" s="77">
        <v>6537</v>
      </c>
      <c r="CN72" s="77">
        <v>6540</v>
      </c>
      <c r="CO72" s="77">
        <v>6554</v>
      </c>
      <c r="CP72" s="77">
        <v>6603</v>
      </c>
      <c r="CQ72" s="77">
        <v>6608</v>
      </c>
      <c r="CR72" s="77">
        <v>6650</v>
      </c>
      <c r="CS72" s="77">
        <v>6687</v>
      </c>
      <c r="CT72" s="77">
        <v>6710</v>
      </c>
      <c r="CU72" s="78">
        <v>6736</v>
      </c>
    </row>
    <row r="73" spans="1:99" x14ac:dyDescent="0.25">
      <c r="A73" s="3"/>
      <c r="B73" s="74"/>
      <c r="C73" s="75" t="s">
        <v>160</v>
      </c>
      <c r="D73" s="78">
        <v>508</v>
      </c>
      <c r="E73" s="78">
        <v>553</v>
      </c>
      <c r="F73" s="78">
        <v>664</v>
      </c>
      <c r="G73" s="76">
        <v>666</v>
      </c>
      <c r="H73" s="77">
        <v>654</v>
      </c>
      <c r="I73" s="77">
        <v>652</v>
      </c>
      <c r="J73" s="77">
        <v>653</v>
      </c>
      <c r="K73" s="77">
        <v>667</v>
      </c>
      <c r="L73" s="77">
        <v>646</v>
      </c>
      <c r="M73" s="77">
        <v>653</v>
      </c>
      <c r="N73" s="77">
        <v>676</v>
      </c>
      <c r="O73" s="77">
        <v>671</v>
      </c>
      <c r="P73" s="77">
        <v>679</v>
      </c>
      <c r="Q73" s="77">
        <v>682</v>
      </c>
      <c r="R73" s="78">
        <v>676</v>
      </c>
      <c r="S73" s="77">
        <v>686</v>
      </c>
      <c r="T73" s="77">
        <v>679</v>
      </c>
      <c r="U73" s="77">
        <v>674</v>
      </c>
      <c r="V73" s="77">
        <v>664</v>
      </c>
      <c r="W73" s="77">
        <v>678</v>
      </c>
      <c r="X73" s="77">
        <v>703</v>
      </c>
      <c r="Y73" s="77">
        <v>733</v>
      </c>
      <c r="Z73" s="77">
        <v>726</v>
      </c>
      <c r="AA73" s="77">
        <v>732</v>
      </c>
      <c r="AB73" s="77">
        <v>735</v>
      </c>
      <c r="AC73" s="77">
        <v>749</v>
      </c>
      <c r="AD73" s="78">
        <v>764</v>
      </c>
      <c r="AE73" s="77">
        <v>849</v>
      </c>
      <c r="AF73" s="77">
        <v>845</v>
      </c>
      <c r="AG73" s="156">
        <v>850</v>
      </c>
      <c r="AH73" s="77">
        <v>846</v>
      </c>
      <c r="AI73" s="77">
        <v>848</v>
      </c>
      <c r="AJ73" s="77">
        <v>851</v>
      </c>
      <c r="AK73" s="77">
        <v>860</v>
      </c>
      <c r="AL73" s="77">
        <v>872</v>
      </c>
      <c r="AM73" s="77">
        <v>868</v>
      </c>
      <c r="AN73" s="77">
        <v>864</v>
      </c>
      <c r="AO73" s="77">
        <v>872</v>
      </c>
      <c r="AP73" s="78">
        <v>864</v>
      </c>
      <c r="AQ73" s="76">
        <v>878</v>
      </c>
      <c r="AR73" s="77">
        <v>883</v>
      </c>
      <c r="AS73" s="77">
        <v>1050</v>
      </c>
      <c r="AT73" s="77">
        <v>1032</v>
      </c>
      <c r="AU73" s="77">
        <v>1053</v>
      </c>
      <c r="AV73" s="77">
        <v>1030</v>
      </c>
      <c r="AW73" s="77">
        <v>1057</v>
      </c>
      <c r="AX73" s="77">
        <v>1074</v>
      </c>
      <c r="AY73" s="77">
        <v>1084</v>
      </c>
      <c r="AZ73" s="77">
        <v>1094</v>
      </c>
      <c r="BA73" s="77">
        <v>1122</v>
      </c>
      <c r="BB73" s="78">
        <v>1106</v>
      </c>
      <c r="BC73" s="76">
        <v>1095</v>
      </c>
      <c r="BD73" s="77">
        <v>1102</v>
      </c>
      <c r="BE73" s="77">
        <v>1148</v>
      </c>
      <c r="BF73" s="77">
        <v>1132</v>
      </c>
      <c r="BG73" s="77">
        <v>1127</v>
      </c>
      <c r="BH73" s="77">
        <v>1143</v>
      </c>
      <c r="BI73" s="77">
        <v>1172</v>
      </c>
      <c r="BJ73" s="77">
        <v>1187</v>
      </c>
      <c r="BK73" s="77">
        <v>1193</v>
      </c>
      <c r="BL73" s="77">
        <v>1201</v>
      </c>
      <c r="BM73" s="77">
        <v>1231</v>
      </c>
      <c r="BN73" s="78">
        <v>1235</v>
      </c>
      <c r="BO73" s="76">
        <v>1261</v>
      </c>
      <c r="BP73" s="77">
        <v>1280</v>
      </c>
      <c r="BQ73" s="77">
        <v>1335</v>
      </c>
      <c r="BR73" s="77">
        <v>1366</v>
      </c>
      <c r="BS73" s="77">
        <v>1376</v>
      </c>
      <c r="BT73" s="77">
        <v>1355</v>
      </c>
      <c r="BU73" s="77">
        <v>1385</v>
      </c>
      <c r="BV73" s="77">
        <v>1402</v>
      </c>
      <c r="BW73" s="77">
        <v>1405</v>
      </c>
      <c r="BX73" s="77">
        <v>1377</v>
      </c>
      <c r="BY73" s="77">
        <v>1376</v>
      </c>
      <c r="BZ73" s="78">
        <v>1377</v>
      </c>
      <c r="CA73" s="77">
        <v>1424</v>
      </c>
      <c r="CB73" s="77">
        <v>1418</v>
      </c>
      <c r="CC73" s="77">
        <v>1439</v>
      </c>
      <c r="CD73" s="77">
        <v>1440</v>
      </c>
      <c r="CE73" s="77">
        <v>1440</v>
      </c>
      <c r="CF73" s="77">
        <v>1532</v>
      </c>
      <c r="CG73" s="77">
        <v>1525</v>
      </c>
      <c r="CH73" s="77">
        <v>1532</v>
      </c>
      <c r="CI73" s="77">
        <v>1522</v>
      </c>
      <c r="CJ73" s="77">
        <v>1520</v>
      </c>
      <c r="CK73" s="77">
        <v>1501</v>
      </c>
      <c r="CL73" s="78">
        <v>1513</v>
      </c>
      <c r="CM73" s="77">
        <v>1491</v>
      </c>
      <c r="CN73" s="77">
        <v>1516</v>
      </c>
      <c r="CO73" s="77">
        <v>1499</v>
      </c>
      <c r="CP73" s="77">
        <v>1483</v>
      </c>
      <c r="CQ73" s="77">
        <v>1482</v>
      </c>
      <c r="CR73" s="77">
        <v>1484</v>
      </c>
      <c r="CS73" s="77">
        <v>1506</v>
      </c>
      <c r="CT73" s="77">
        <v>1501</v>
      </c>
      <c r="CU73" s="78">
        <v>1508</v>
      </c>
    </row>
    <row r="74" spans="1:99" x14ac:dyDescent="0.25">
      <c r="A74" s="3"/>
      <c r="B74" s="74"/>
      <c r="C74" s="75" t="s">
        <v>161</v>
      </c>
      <c r="D74" s="78">
        <v>4923</v>
      </c>
      <c r="E74" s="78">
        <v>5660</v>
      </c>
      <c r="F74" s="78">
        <v>7162</v>
      </c>
      <c r="G74" s="76">
        <v>7046</v>
      </c>
      <c r="H74" s="77">
        <v>7067</v>
      </c>
      <c r="I74" s="77">
        <v>7136</v>
      </c>
      <c r="J74" s="77">
        <v>7183</v>
      </c>
      <c r="K74" s="77">
        <v>7276</v>
      </c>
      <c r="L74" s="77">
        <v>7344</v>
      </c>
      <c r="M74" s="77">
        <v>7417</v>
      </c>
      <c r="N74" s="77">
        <v>7478</v>
      </c>
      <c r="O74" s="77">
        <v>7487</v>
      </c>
      <c r="P74" s="77">
        <v>7500</v>
      </c>
      <c r="Q74" s="77">
        <v>7503</v>
      </c>
      <c r="R74" s="78">
        <v>7460</v>
      </c>
      <c r="S74" s="77">
        <v>7443</v>
      </c>
      <c r="T74" s="77">
        <v>7423</v>
      </c>
      <c r="U74" s="77">
        <v>7499</v>
      </c>
      <c r="V74" s="77">
        <v>7588</v>
      </c>
      <c r="W74" s="77">
        <v>7763</v>
      </c>
      <c r="X74" s="77">
        <v>7895</v>
      </c>
      <c r="Y74" s="77">
        <v>7969</v>
      </c>
      <c r="Z74" s="77">
        <v>8034</v>
      </c>
      <c r="AA74" s="77">
        <v>8101</v>
      </c>
      <c r="AB74" s="77">
        <v>8182</v>
      </c>
      <c r="AC74" s="77">
        <v>8238</v>
      </c>
      <c r="AD74" s="78">
        <v>8281</v>
      </c>
      <c r="AE74" s="77">
        <v>8020</v>
      </c>
      <c r="AF74" s="77">
        <v>8110</v>
      </c>
      <c r="AG74" s="156">
        <v>8134</v>
      </c>
      <c r="AH74" s="77">
        <v>8388</v>
      </c>
      <c r="AI74" s="77">
        <v>8497</v>
      </c>
      <c r="AJ74" s="77">
        <v>8673</v>
      </c>
      <c r="AK74" s="77">
        <v>8814</v>
      </c>
      <c r="AL74" s="77">
        <v>9017</v>
      </c>
      <c r="AM74" s="77">
        <v>8984</v>
      </c>
      <c r="AN74" s="77">
        <v>9169</v>
      </c>
      <c r="AO74" s="77">
        <v>9200</v>
      </c>
      <c r="AP74" s="78">
        <v>9190</v>
      </c>
      <c r="AQ74" s="76">
        <v>9242</v>
      </c>
      <c r="AR74" s="77">
        <v>9262</v>
      </c>
      <c r="AS74" s="77">
        <v>9902</v>
      </c>
      <c r="AT74" s="77">
        <v>9871</v>
      </c>
      <c r="AU74" s="77">
        <v>9877</v>
      </c>
      <c r="AV74" s="77">
        <v>9945</v>
      </c>
      <c r="AW74" s="77">
        <v>10083</v>
      </c>
      <c r="AX74" s="77">
        <v>10112</v>
      </c>
      <c r="AY74" s="77">
        <v>10201</v>
      </c>
      <c r="AZ74" s="77">
        <v>10409</v>
      </c>
      <c r="BA74" s="77">
        <v>10518</v>
      </c>
      <c r="BB74" s="78">
        <v>10441</v>
      </c>
      <c r="BC74" s="76">
        <v>10468</v>
      </c>
      <c r="BD74" s="77">
        <v>10428</v>
      </c>
      <c r="BE74" s="77">
        <v>10890</v>
      </c>
      <c r="BF74" s="77">
        <v>11035</v>
      </c>
      <c r="BG74" s="77">
        <v>11108</v>
      </c>
      <c r="BH74" s="77">
        <v>11295</v>
      </c>
      <c r="BI74" s="77">
        <v>11564</v>
      </c>
      <c r="BJ74" s="77">
        <v>11685</v>
      </c>
      <c r="BK74" s="77">
        <v>11869</v>
      </c>
      <c r="BL74" s="77">
        <v>11918</v>
      </c>
      <c r="BM74" s="77">
        <v>11978</v>
      </c>
      <c r="BN74" s="78">
        <v>12035</v>
      </c>
      <c r="BO74" s="76">
        <v>12159</v>
      </c>
      <c r="BP74" s="77">
        <v>12122</v>
      </c>
      <c r="BQ74" s="77">
        <v>12309</v>
      </c>
      <c r="BR74" s="77">
        <v>12434</v>
      </c>
      <c r="BS74" s="77">
        <v>12605</v>
      </c>
      <c r="BT74" s="77">
        <v>12582</v>
      </c>
      <c r="BU74" s="77">
        <v>12784</v>
      </c>
      <c r="BV74" s="77">
        <v>12886</v>
      </c>
      <c r="BW74" s="77">
        <v>12913</v>
      </c>
      <c r="BX74" s="77">
        <v>13031</v>
      </c>
      <c r="BY74" s="77">
        <v>13034</v>
      </c>
      <c r="BZ74" s="78">
        <v>13013</v>
      </c>
      <c r="CA74" s="77">
        <v>13073</v>
      </c>
      <c r="CB74" s="77">
        <v>13115</v>
      </c>
      <c r="CC74" s="77">
        <v>13240</v>
      </c>
      <c r="CD74" s="77">
        <v>13440</v>
      </c>
      <c r="CE74" s="77">
        <v>13683</v>
      </c>
      <c r="CF74" s="77">
        <v>13714</v>
      </c>
      <c r="CG74" s="77">
        <v>13718</v>
      </c>
      <c r="CH74" s="77">
        <v>13778</v>
      </c>
      <c r="CI74" s="77">
        <v>13825</v>
      </c>
      <c r="CJ74" s="77">
        <v>13874</v>
      </c>
      <c r="CK74" s="77">
        <v>13927</v>
      </c>
      <c r="CL74" s="78">
        <v>13920</v>
      </c>
      <c r="CM74" s="77">
        <v>13959</v>
      </c>
      <c r="CN74" s="77">
        <v>14011</v>
      </c>
      <c r="CO74" s="77">
        <v>14104</v>
      </c>
      <c r="CP74" s="77">
        <v>14218</v>
      </c>
      <c r="CQ74" s="77">
        <v>14371</v>
      </c>
      <c r="CR74" s="77">
        <v>14423</v>
      </c>
      <c r="CS74" s="77">
        <v>14518</v>
      </c>
      <c r="CT74" s="77">
        <v>14604</v>
      </c>
      <c r="CU74" s="78">
        <v>14708</v>
      </c>
    </row>
    <row r="75" spans="1:99" x14ac:dyDescent="0.25">
      <c r="A75" s="3"/>
      <c r="B75" s="74"/>
      <c r="C75" s="75" t="s">
        <v>162</v>
      </c>
      <c r="D75" s="78">
        <v>809</v>
      </c>
      <c r="E75" s="78">
        <v>885</v>
      </c>
      <c r="F75" s="78">
        <v>1124</v>
      </c>
      <c r="G75" s="76">
        <v>1136</v>
      </c>
      <c r="H75" s="77">
        <v>1136</v>
      </c>
      <c r="I75" s="77">
        <v>1140</v>
      </c>
      <c r="J75" s="77">
        <v>1144</v>
      </c>
      <c r="K75" s="77">
        <v>1159</v>
      </c>
      <c r="L75" s="77">
        <v>1187</v>
      </c>
      <c r="M75" s="77">
        <v>1182</v>
      </c>
      <c r="N75" s="77">
        <v>1194</v>
      </c>
      <c r="O75" s="77">
        <v>1190</v>
      </c>
      <c r="P75" s="77">
        <v>1199</v>
      </c>
      <c r="Q75" s="77">
        <v>1197</v>
      </c>
      <c r="R75" s="78">
        <v>1192</v>
      </c>
      <c r="S75" s="77">
        <v>1179</v>
      </c>
      <c r="T75" s="77">
        <v>1172</v>
      </c>
      <c r="U75" s="77">
        <v>1173</v>
      </c>
      <c r="V75" s="77">
        <v>1178</v>
      </c>
      <c r="W75" s="77">
        <v>1187</v>
      </c>
      <c r="X75" s="77">
        <v>1200</v>
      </c>
      <c r="Y75" s="77">
        <v>1208</v>
      </c>
      <c r="Z75" s="77">
        <v>1227</v>
      </c>
      <c r="AA75" s="77">
        <v>1237</v>
      </c>
      <c r="AB75" s="77">
        <v>1241</v>
      </c>
      <c r="AC75" s="77">
        <v>1239</v>
      </c>
      <c r="AD75" s="78">
        <v>1252</v>
      </c>
      <c r="AE75" s="77">
        <v>1252</v>
      </c>
      <c r="AF75" s="77">
        <v>1252</v>
      </c>
      <c r="AG75" s="156">
        <v>1259</v>
      </c>
      <c r="AH75" s="77">
        <v>1262</v>
      </c>
      <c r="AI75" s="77">
        <v>1270</v>
      </c>
      <c r="AJ75" s="77">
        <v>1281</v>
      </c>
      <c r="AK75" s="77">
        <v>1292</v>
      </c>
      <c r="AL75" s="77">
        <v>1303</v>
      </c>
      <c r="AM75" s="77">
        <v>1307</v>
      </c>
      <c r="AN75" s="77">
        <v>1316</v>
      </c>
      <c r="AO75" s="77">
        <v>1319</v>
      </c>
      <c r="AP75" s="78">
        <v>1317</v>
      </c>
      <c r="AQ75" s="76">
        <v>1315</v>
      </c>
      <c r="AR75" s="77">
        <v>1312</v>
      </c>
      <c r="AS75" s="77">
        <v>1416</v>
      </c>
      <c r="AT75" s="77">
        <v>1371</v>
      </c>
      <c r="AU75" s="77">
        <v>1390</v>
      </c>
      <c r="AV75" s="77">
        <v>1416</v>
      </c>
      <c r="AW75" s="77">
        <v>1432</v>
      </c>
      <c r="AX75" s="77">
        <v>1445</v>
      </c>
      <c r="AY75" s="77">
        <v>1438</v>
      </c>
      <c r="AZ75" s="77">
        <v>1463</v>
      </c>
      <c r="BA75" s="77">
        <v>1471</v>
      </c>
      <c r="BB75" s="78">
        <v>1479</v>
      </c>
      <c r="BC75" s="76">
        <v>1458</v>
      </c>
      <c r="BD75" s="77">
        <v>1449</v>
      </c>
      <c r="BE75" s="77">
        <v>1476</v>
      </c>
      <c r="BF75" s="77">
        <v>1490</v>
      </c>
      <c r="BG75" s="77">
        <v>1488</v>
      </c>
      <c r="BH75" s="77">
        <v>1512</v>
      </c>
      <c r="BI75" s="77">
        <v>1525</v>
      </c>
      <c r="BJ75" s="77">
        <v>1521</v>
      </c>
      <c r="BK75" s="77">
        <v>1546</v>
      </c>
      <c r="BL75" s="77">
        <v>1568</v>
      </c>
      <c r="BM75" s="77">
        <v>1587</v>
      </c>
      <c r="BN75" s="78">
        <v>1567</v>
      </c>
      <c r="BO75" s="76">
        <v>1569</v>
      </c>
      <c r="BP75" s="77">
        <v>1559</v>
      </c>
      <c r="BQ75" s="77">
        <v>1559</v>
      </c>
      <c r="BR75" s="77">
        <v>1552</v>
      </c>
      <c r="BS75" s="77">
        <v>1564</v>
      </c>
      <c r="BT75" s="77">
        <v>1545</v>
      </c>
      <c r="BU75" s="77">
        <v>1580</v>
      </c>
      <c r="BV75" s="77">
        <v>1637</v>
      </c>
      <c r="BW75" s="77">
        <v>1650</v>
      </c>
      <c r="BX75" s="77">
        <v>1663</v>
      </c>
      <c r="BY75" s="77">
        <v>1671</v>
      </c>
      <c r="BZ75" s="78">
        <v>1664</v>
      </c>
      <c r="CA75" s="77">
        <v>1681</v>
      </c>
      <c r="CB75" s="77">
        <v>1697</v>
      </c>
      <c r="CC75" s="77">
        <v>1708</v>
      </c>
      <c r="CD75" s="77">
        <v>1730</v>
      </c>
      <c r="CE75" s="77">
        <v>1733</v>
      </c>
      <c r="CF75" s="77">
        <v>1825</v>
      </c>
      <c r="CG75" s="77">
        <v>1831</v>
      </c>
      <c r="CH75" s="77">
        <v>1840</v>
      </c>
      <c r="CI75" s="77">
        <v>1852</v>
      </c>
      <c r="CJ75" s="77">
        <v>1843</v>
      </c>
      <c r="CK75" s="77">
        <v>1823</v>
      </c>
      <c r="CL75" s="78">
        <v>1828</v>
      </c>
      <c r="CM75" s="77">
        <v>1820</v>
      </c>
      <c r="CN75" s="77">
        <v>1828</v>
      </c>
      <c r="CO75" s="77">
        <v>1828</v>
      </c>
      <c r="CP75" s="77">
        <v>1838</v>
      </c>
      <c r="CQ75" s="77">
        <v>1858</v>
      </c>
      <c r="CR75" s="77">
        <v>1843</v>
      </c>
      <c r="CS75" s="77">
        <v>1846</v>
      </c>
      <c r="CT75" s="77">
        <v>1843</v>
      </c>
      <c r="CU75" s="78">
        <v>1854</v>
      </c>
    </row>
    <row r="76" spans="1:99" x14ac:dyDescent="0.25">
      <c r="A76" s="3"/>
      <c r="B76" s="74"/>
      <c r="C76" s="75" t="s">
        <v>163</v>
      </c>
      <c r="D76" s="78">
        <v>535</v>
      </c>
      <c r="E76" s="78">
        <v>606</v>
      </c>
      <c r="F76" s="78">
        <v>711</v>
      </c>
      <c r="G76" s="76">
        <v>722</v>
      </c>
      <c r="H76" s="77">
        <v>728</v>
      </c>
      <c r="I76" s="77">
        <v>726</v>
      </c>
      <c r="J76" s="77">
        <v>730</v>
      </c>
      <c r="K76" s="77">
        <v>739</v>
      </c>
      <c r="L76" s="77">
        <v>750</v>
      </c>
      <c r="M76" s="77">
        <v>759</v>
      </c>
      <c r="N76" s="77">
        <v>777</v>
      </c>
      <c r="O76" s="77">
        <v>785</v>
      </c>
      <c r="P76" s="77">
        <v>785</v>
      </c>
      <c r="Q76" s="77">
        <v>787</v>
      </c>
      <c r="R76" s="78">
        <v>794</v>
      </c>
      <c r="S76" s="77">
        <v>804</v>
      </c>
      <c r="T76" s="77">
        <v>809</v>
      </c>
      <c r="U76" s="77">
        <v>811</v>
      </c>
      <c r="V76" s="77">
        <v>808</v>
      </c>
      <c r="W76" s="77">
        <v>832</v>
      </c>
      <c r="X76" s="77">
        <v>831</v>
      </c>
      <c r="Y76" s="77">
        <v>867</v>
      </c>
      <c r="Z76" s="77">
        <v>864</v>
      </c>
      <c r="AA76" s="77">
        <v>863</v>
      </c>
      <c r="AB76" s="77">
        <v>869</v>
      </c>
      <c r="AC76" s="77">
        <v>876</v>
      </c>
      <c r="AD76" s="78">
        <v>889</v>
      </c>
      <c r="AE76" s="77">
        <v>889</v>
      </c>
      <c r="AF76" s="77">
        <v>903</v>
      </c>
      <c r="AG76" s="156">
        <v>880</v>
      </c>
      <c r="AH76" s="77">
        <v>882</v>
      </c>
      <c r="AI76" s="77">
        <v>882</v>
      </c>
      <c r="AJ76" s="77">
        <v>895</v>
      </c>
      <c r="AK76" s="77">
        <v>890</v>
      </c>
      <c r="AL76" s="77">
        <v>914</v>
      </c>
      <c r="AM76" s="77">
        <v>906</v>
      </c>
      <c r="AN76" s="77">
        <v>906</v>
      </c>
      <c r="AO76" s="77">
        <v>915</v>
      </c>
      <c r="AP76" s="78">
        <v>910</v>
      </c>
      <c r="AQ76" s="76">
        <v>908</v>
      </c>
      <c r="AR76" s="77">
        <v>912</v>
      </c>
      <c r="AS76" s="77">
        <v>1004</v>
      </c>
      <c r="AT76" s="77">
        <v>974</v>
      </c>
      <c r="AU76" s="77">
        <v>989</v>
      </c>
      <c r="AV76" s="77">
        <v>961</v>
      </c>
      <c r="AW76" s="77">
        <v>990</v>
      </c>
      <c r="AX76" s="77">
        <v>996</v>
      </c>
      <c r="AY76" s="77">
        <v>994</v>
      </c>
      <c r="AZ76" s="77">
        <v>1006</v>
      </c>
      <c r="BA76" s="77">
        <v>1028</v>
      </c>
      <c r="BB76" s="78">
        <v>1015</v>
      </c>
      <c r="BC76" s="76">
        <v>1008</v>
      </c>
      <c r="BD76" s="77">
        <v>1015</v>
      </c>
      <c r="BE76" s="77">
        <v>1036</v>
      </c>
      <c r="BF76" s="77">
        <v>1034</v>
      </c>
      <c r="BG76" s="77">
        <v>1019</v>
      </c>
      <c r="BH76" s="77">
        <v>1021</v>
      </c>
      <c r="BI76" s="77">
        <v>1031</v>
      </c>
      <c r="BJ76" s="77">
        <v>1024</v>
      </c>
      <c r="BK76" s="77">
        <v>1039</v>
      </c>
      <c r="BL76" s="77">
        <v>1047</v>
      </c>
      <c r="BM76" s="77">
        <v>1036</v>
      </c>
      <c r="BN76" s="78">
        <v>1024</v>
      </c>
      <c r="BO76" s="76">
        <v>1029</v>
      </c>
      <c r="BP76" s="77">
        <v>1014</v>
      </c>
      <c r="BQ76" s="77">
        <v>1021</v>
      </c>
      <c r="BR76" s="77">
        <v>1033</v>
      </c>
      <c r="BS76" s="77">
        <v>1052</v>
      </c>
      <c r="BT76" s="77">
        <v>1038</v>
      </c>
      <c r="BU76" s="77">
        <v>1060</v>
      </c>
      <c r="BV76" s="77">
        <v>1068</v>
      </c>
      <c r="BW76" s="77">
        <v>1068</v>
      </c>
      <c r="BX76" s="77">
        <v>1071</v>
      </c>
      <c r="BY76" s="77">
        <v>1071</v>
      </c>
      <c r="BZ76" s="78">
        <v>1070</v>
      </c>
      <c r="CA76" s="77">
        <v>1099</v>
      </c>
      <c r="CB76" s="77">
        <v>1095</v>
      </c>
      <c r="CC76" s="77">
        <v>1091</v>
      </c>
      <c r="CD76" s="77">
        <v>1098</v>
      </c>
      <c r="CE76" s="77">
        <v>1090</v>
      </c>
      <c r="CF76" s="77">
        <v>375</v>
      </c>
      <c r="CG76" s="77">
        <v>1120</v>
      </c>
      <c r="CH76" s="77">
        <v>1129</v>
      </c>
      <c r="CI76" s="77">
        <v>1126</v>
      </c>
      <c r="CJ76" s="77">
        <v>1127</v>
      </c>
      <c r="CK76" s="77">
        <v>1118</v>
      </c>
      <c r="CL76" s="78">
        <v>1123</v>
      </c>
      <c r="CM76" s="77">
        <v>1114</v>
      </c>
      <c r="CN76" s="77">
        <v>1121</v>
      </c>
      <c r="CO76" s="77">
        <v>1117</v>
      </c>
      <c r="CP76" s="77">
        <v>1162</v>
      </c>
      <c r="CQ76" s="77">
        <v>1168</v>
      </c>
      <c r="CR76" s="77">
        <v>1156</v>
      </c>
      <c r="CS76" s="77">
        <v>1135</v>
      </c>
      <c r="CT76" s="77">
        <v>1136</v>
      </c>
      <c r="CU76" s="78">
        <v>1143</v>
      </c>
    </row>
    <row r="77" spans="1:99" x14ac:dyDescent="0.25">
      <c r="A77" s="3"/>
      <c r="B77" s="74"/>
      <c r="C77" s="75" t="s">
        <v>164</v>
      </c>
      <c r="D77" s="78">
        <v>154</v>
      </c>
      <c r="E77" s="78">
        <v>194</v>
      </c>
      <c r="F77" s="78">
        <v>217</v>
      </c>
      <c r="G77" s="76">
        <v>219</v>
      </c>
      <c r="H77" s="77">
        <v>231</v>
      </c>
      <c r="I77" s="77">
        <v>232</v>
      </c>
      <c r="J77" s="77">
        <v>237</v>
      </c>
      <c r="K77" s="77">
        <v>245</v>
      </c>
      <c r="L77" s="77">
        <v>251</v>
      </c>
      <c r="M77" s="77">
        <v>256</v>
      </c>
      <c r="N77" s="77">
        <v>258</v>
      </c>
      <c r="O77" s="77">
        <v>263</v>
      </c>
      <c r="P77" s="77">
        <v>272</v>
      </c>
      <c r="Q77" s="77">
        <v>260</v>
      </c>
      <c r="R77" s="78">
        <v>260</v>
      </c>
      <c r="S77" s="77">
        <v>283</v>
      </c>
      <c r="T77" s="77">
        <v>269</v>
      </c>
      <c r="U77" s="77">
        <v>279</v>
      </c>
      <c r="V77" s="77">
        <v>265</v>
      </c>
      <c r="W77" s="77">
        <v>264</v>
      </c>
      <c r="X77" s="77">
        <v>264</v>
      </c>
      <c r="Y77" s="77">
        <v>288</v>
      </c>
      <c r="Z77" s="77">
        <v>276</v>
      </c>
      <c r="AA77" s="77">
        <v>266</v>
      </c>
      <c r="AB77" s="77">
        <v>263</v>
      </c>
      <c r="AC77" s="77">
        <v>267</v>
      </c>
      <c r="AD77" s="78">
        <v>265</v>
      </c>
      <c r="AE77" s="77">
        <v>284</v>
      </c>
      <c r="AF77" s="77">
        <v>284</v>
      </c>
      <c r="AG77" s="156">
        <v>291</v>
      </c>
      <c r="AH77" s="77">
        <v>286</v>
      </c>
      <c r="AI77" s="77">
        <v>277</v>
      </c>
      <c r="AJ77" s="77">
        <v>276</v>
      </c>
      <c r="AK77" s="77">
        <v>265</v>
      </c>
      <c r="AL77" s="77">
        <v>273</v>
      </c>
      <c r="AM77" s="77">
        <v>263</v>
      </c>
      <c r="AN77" s="77">
        <v>256</v>
      </c>
      <c r="AO77" s="77">
        <v>262</v>
      </c>
      <c r="AP77" s="78">
        <v>258</v>
      </c>
      <c r="AQ77" s="76">
        <v>265</v>
      </c>
      <c r="AR77" s="77">
        <v>272</v>
      </c>
      <c r="AS77" s="77">
        <v>291</v>
      </c>
      <c r="AT77" s="77">
        <v>297</v>
      </c>
      <c r="AU77" s="77">
        <v>305</v>
      </c>
      <c r="AV77" s="77">
        <v>283</v>
      </c>
      <c r="AW77" s="77">
        <v>298</v>
      </c>
      <c r="AX77" s="77">
        <v>305</v>
      </c>
      <c r="AY77" s="77">
        <v>309</v>
      </c>
      <c r="AZ77" s="77">
        <v>300</v>
      </c>
      <c r="BA77" s="77">
        <v>313</v>
      </c>
      <c r="BB77" s="78">
        <v>294</v>
      </c>
      <c r="BC77" s="76">
        <v>287</v>
      </c>
      <c r="BD77" s="77">
        <v>297</v>
      </c>
      <c r="BE77" s="77">
        <v>311</v>
      </c>
      <c r="BF77" s="77">
        <v>317</v>
      </c>
      <c r="BG77" s="77">
        <v>311</v>
      </c>
      <c r="BH77" s="77">
        <v>305</v>
      </c>
      <c r="BI77" s="77">
        <v>319</v>
      </c>
      <c r="BJ77" s="77">
        <v>315</v>
      </c>
      <c r="BK77" s="77">
        <v>303</v>
      </c>
      <c r="BL77" s="77">
        <v>302</v>
      </c>
      <c r="BM77" s="77">
        <v>311</v>
      </c>
      <c r="BN77" s="78">
        <v>291</v>
      </c>
      <c r="BO77" s="76">
        <v>315</v>
      </c>
      <c r="BP77" s="77">
        <v>315</v>
      </c>
      <c r="BQ77" s="77">
        <v>319</v>
      </c>
      <c r="BR77" s="77">
        <v>314</v>
      </c>
      <c r="BS77" s="77">
        <v>320</v>
      </c>
      <c r="BT77" s="77">
        <v>321</v>
      </c>
      <c r="BU77" s="77">
        <v>328</v>
      </c>
      <c r="BV77" s="77">
        <v>328</v>
      </c>
      <c r="BW77" s="77">
        <v>326</v>
      </c>
      <c r="BX77" s="77">
        <v>328</v>
      </c>
      <c r="BY77" s="77">
        <v>329</v>
      </c>
      <c r="BZ77" s="78">
        <v>329</v>
      </c>
      <c r="CA77" s="77">
        <v>332</v>
      </c>
      <c r="CB77" s="77">
        <v>330</v>
      </c>
      <c r="CC77" s="77">
        <v>341</v>
      </c>
      <c r="CD77" s="77">
        <v>341</v>
      </c>
      <c r="CE77" s="77">
        <v>348</v>
      </c>
      <c r="CF77" s="77">
        <v>394</v>
      </c>
      <c r="CG77" s="77">
        <v>391</v>
      </c>
      <c r="CH77" s="77">
        <v>392</v>
      </c>
      <c r="CI77" s="77">
        <v>385</v>
      </c>
      <c r="CJ77" s="77">
        <v>376</v>
      </c>
      <c r="CK77" s="77">
        <v>382</v>
      </c>
      <c r="CL77" s="78">
        <v>369</v>
      </c>
      <c r="CM77" s="77">
        <v>365</v>
      </c>
      <c r="CN77" s="77">
        <v>366</v>
      </c>
      <c r="CO77" s="77">
        <v>374</v>
      </c>
      <c r="CP77" s="77">
        <v>374</v>
      </c>
      <c r="CQ77" s="77">
        <v>377</v>
      </c>
      <c r="CR77" s="77">
        <v>374</v>
      </c>
      <c r="CS77" s="77">
        <v>387</v>
      </c>
      <c r="CT77" s="77">
        <v>383</v>
      </c>
      <c r="CU77" s="78">
        <v>385</v>
      </c>
    </row>
    <row r="78" spans="1:99" x14ac:dyDescent="0.25">
      <c r="A78" s="3"/>
      <c r="B78" s="74"/>
      <c r="C78" s="75" t="s">
        <v>165</v>
      </c>
      <c r="D78" s="78">
        <v>120</v>
      </c>
      <c r="E78" s="78">
        <v>143</v>
      </c>
      <c r="F78" s="78">
        <v>153</v>
      </c>
      <c r="G78" s="76">
        <v>153</v>
      </c>
      <c r="H78" s="77">
        <v>151</v>
      </c>
      <c r="I78" s="77">
        <v>147</v>
      </c>
      <c r="J78" s="77">
        <v>145</v>
      </c>
      <c r="K78" s="77">
        <v>142</v>
      </c>
      <c r="L78" s="77">
        <v>140</v>
      </c>
      <c r="M78" s="77">
        <v>139</v>
      </c>
      <c r="N78" s="77">
        <v>138</v>
      </c>
      <c r="O78" s="77">
        <v>135</v>
      </c>
      <c r="P78" s="77">
        <v>133</v>
      </c>
      <c r="Q78" s="77">
        <v>130</v>
      </c>
      <c r="R78" s="78">
        <v>127</v>
      </c>
      <c r="S78" s="77">
        <v>129</v>
      </c>
      <c r="T78" s="77">
        <v>135</v>
      </c>
      <c r="U78" s="77">
        <v>134</v>
      </c>
      <c r="V78" s="77">
        <v>132</v>
      </c>
      <c r="W78" s="77">
        <v>132</v>
      </c>
      <c r="X78" s="77">
        <v>133</v>
      </c>
      <c r="Y78" s="77">
        <v>130</v>
      </c>
      <c r="Z78" s="77">
        <v>129</v>
      </c>
      <c r="AA78" s="77">
        <v>129</v>
      </c>
      <c r="AB78" s="77">
        <v>126</v>
      </c>
      <c r="AC78" s="77">
        <v>127</v>
      </c>
      <c r="AD78" s="78">
        <v>130</v>
      </c>
      <c r="AE78" s="77">
        <v>153</v>
      </c>
      <c r="AF78" s="77">
        <v>153</v>
      </c>
      <c r="AG78" s="156">
        <v>154</v>
      </c>
      <c r="AH78" s="77">
        <v>154</v>
      </c>
      <c r="AI78" s="77">
        <v>154</v>
      </c>
      <c r="AJ78" s="77">
        <v>153</v>
      </c>
      <c r="AK78" s="77">
        <v>153</v>
      </c>
      <c r="AL78" s="77">
        <v>153</v>
      </c>
      <c r="AM78" s="77">
        <v>153</v>
      </c>
      <c r="AN78" s="77">
        <v>153</v>
      </c>
      <c r="AO78" s="77">
        <v>153</v>
      </c>
      <c r="AP78" s="78">
        <v>153</v>
      </c>
      <c r="AQ78" s="76">
        <v>153</v>
      </c>
      <c r="AR78" s="77">
        <v>153</v>
      </c>
      <c r="AS78" s="77">
        <v>159</v>
      </c>
      <c r="AT78" s="77">
        <v>156</v>
      </c>
      <c r="AU78" s="77">
        <v>157</v>
      </c>
      <c r="AV78" s="77">
        <v>154</v>
      </c>
      <c r="AW78" s="77">
        <v>154</v>
      </c>
      <c r="AX78" s="77">
        <v>155</v>
      </c>
      <c r="AY78" s="77">
        <v>159</v>
      </c>
      <c r="AZ78" s="77">
        <v>160</v>
      </c>
      <c r="BA78" s="77">
        <v>157</v>
      </c>
      <c r="BB78" s="78">
        <v>154</v>
      </c>
      <c r="BC78" s="76">
        <v>162</v>
      </c>
      <c r="BD78" s="77">
        <v>152</v>
      </c>
      <c r="BE78" s="77">
        <v>168</v>
      </c>
      <c r="BF78" s="77">
        <v>166</v>
      </c>
      <c r="BG78" s="77">
        <v>164</v>
      </c>
      <c r="BH78" s="77">
        <v>168</v>
      </c>
      <c r="BI78" s="77">
        <v>170</v>
      </c>
      <c r="BJ78" s="77">
        <v>172</v>
      </c>
      <c r="BK78" s="77">
        <v>172</v>
      </c>
      <c r="BL78" s="77">
        <v>172</v>
      </c>
      <c r="BM78" s="77">
        <v>183</v>
      </c>
      <c r="BN78" s="78">
        <v>186</v>
      </c>
      <c r="BO78" s="76">
        <v>195</v>
      </c>
      <c r="BP78" s="77">
        <v>195</v>
      </c>
      <c r="BQ78" s="77">
        <v>201</v>
      </c>
      <c r="BR78" s="77">
        <v>204</v>
      </c>
      <c r="BS78" s="77">
        <v>208</v>
      </c>
      <c r="BT78" s="77">
        <v>205</v>
      </c>
      <c r="BU78" s="77">
        <v>209</v>
      </c>
      <c r="BV78" s="77">
        <v>199</v>
      </c>
      <c r="BW78" s="77">
        <v>201</v>
      </c>
      <c r="BX78" s="77">
        <v>199</v>
      </c>
      <c r="BY78" s="77">
        <v>199</v>
      </c>
      <c r="BZ78" s="78">
        <v>199</v>
      </c>
      <c r="CA78" s="77">
        <v>196</v>
      </c>
      <c r="CB78" s="77">
        <v>194</v>
      </c>
      <c r="CC78" s="77">
        <v>196</v>
      </c>
      <c r="CD78" s="77">
        <v>193</v>
      </c>
      <c r="CE78" s="77">
        <v>195</v>
      </c>
      <c r="CF78" s="77">
        <v>198</v>
      </c>
      <c r="CG78" s="77">
        <v>200</v>
      </c>
      <c r="CH78" s="77">
        <v>198</v>
      </c>
      <c r="CI78" s="77">
        <v>202</v>
      </c>
      <c r="CJ78" s="77">
        <v>199</v>
      </c>
      <c r="CK78" s="77">
        <v>202</v>
      </c>
      <c r="CL78" s="78">
        <v>200</v>
      </c>
      <c r="CM78" s="77">
        <v>190</v>
      </c>
      <c r="CN78" s="77">
        <v>190</v>
      </c>
      <c r="CO78" s="77">
        <v>192</v>
      </c>
      <c r="CP78" s="77">
        <v>194</v>
      </c>
      <c r="CQ78" s="77">
        <v>201</v>
      </c>
      <c r="CR78" s="77">
        <v>193</v>
      </c>
      <c r="CS78" s="77">
        <v>196</v>
      </c>
      <c r="CT78" s="77">
        <v>196</v>
      </c>
      <c r="CU78" s="78">
        <v>196</v>
      </c>
    </row>
    <row r="79" spans="1:99" x14ac:dyDescent="0.25">
      <c r="A79" s="3"/>
      <c r="B79" s="74"/>
      <c r="C79" s="75" t="s">
        <v>166</v>
      </c>
      <c r="D79" s="78">
        <v>16</v>
      </c>
      <c r="E79" s="78">
        <v>44</v>
      </c>
      <c r="F79" s="78">
        <v>68</v>
      </c>
      <c r="G79" s="76">
        <v>68</v>
      </c>
      <c r="H79" s="77">
        <v>71</v>
      </c>
      <c r="I79" s="77">
        <v>71</v>
      </c>
      <c r="J79" s="77">
        <v>74</v>
      </c>
      <c r="K79" s="77">
        <v>76</v>
      </c>
      <c r="L79" s="77">
        <v>76</v>
      </c>
      <c r="M79" s="77">
        <v>77</v>
      </c>
      <c r="N79" s="77">
        <v>76</v>
      </c>
      <c r="O79" s="77">
        <v>76</v>
      </c>
      <c r="P79" s="77">
        <v>79</v>
      </c>
      <c r="Q79" s="77">
        <v>74</v>
      </c>
      <c r="R79" s="78">
        <v>72</v>
      </c>
      <c r="S79" s="77">
        <v>70</v>
      </c>
      <c r="T79" s="77">
        <v>75</v>
      </c>
      <c r="U79" s="77">
        <v>76</v>
      </c>
      <c r="V79" s="77">
        <v>77</v>
      </c>
      <c r="W79" s="77">
        <v>81</v>
      </c>
      <c r="X79" s="77">
        <v>81</v>
      </c>
      <c r="Y79" s="77">
        <v>84</v>
      </c>
      <c r="Z79" s="77">
        <v>83</v>
      </c>
      <c r="AA79" s="77">
        <v>81</v>
      </c>
      <c r="AB79" s="77">
        <v>82</v>
      </c>
      <c r="AC79" s="77">
        <v>83</v>
      </c>
      <c r="AD79" s="78">
        <v>82</v>
      </c>
      <c r="AE79" s="77">
        <v>81</v>
      </c>
      <c r="AF79" s="77">
        <v>81</v>
      </c>
      <c r="AG79" s="156">
        <v>81</v>
      </c>
      <c r="AH79" s="77">
        <v>81</v>
      </c>
      <c r="AI79" s="77">
        <v>81</v>
      </c>
      <c r="AJ79" s="77">
        <v>81</v>
      </c>
      <c r="AK79" s="77">
        <v>81</v>
      </c>
      <c r="AL79" s="77">
        <v>81</v>
      </c>
      <c r="AM79" s="77">
        <v>81</v>
      </c>
      <c r="AN79" s="77">
        <v>81</v>
      </c>
      <c r="AO79" s="77">
        <v>81</v>
      </c>
      <c r="AP79" s="78">
        <v>81</v>
      </c>
      <c r="AQ79" s="76">
        <v>81</v>
      </c>
      <c r="AR79" s="77">
        <v>81</v>
      </c>
      <c r="AS79" s="77">
        <v>86</v>
      </c>
      <c r="AT79" s="77">
        <v>86</v>
      </c>
      <c r="AU79" s="77">
        <v>86</v>
      </c>
      <c r="AV79" s="77">
        <v>84</v>
      </c>
      <c r="AW79" s="77">
        <v>84</v>
      </c>
      <c r="AX79" s="77">
        <v>84</v>
      </c>
      <c r="AY79" s="77">
        <v>86</v>
      </c>
      <c r="AZ79" s="77">
        <v>86</v>
      </c>
      <c r="BA79" s="77">
        <v>85</v>
      </c>
      <c r="BB79" s="78">
        <v>82</v>
      </c>
      <c r="BC79" s="76">
        <v>79</v>
      </c>
      <c r="BD79" s="77">
        <v>80</v>
      </c>
      <c r="BE79" s="77">
        <v>78</v>
      </c>
      <c r="BF79" s="77">
        <v>80</v>
      </c>
      <c r="BG79" s="77">
        <v>77</v>
      </c>
      <c r="BH79" s="77">
        <v>77</v>
      </c>
      <c r="BI79" s="77">
        <v>77</v>
      </c>
      <c r="BJ79" s="77">
        <v>79</v>
      </c>
      <c r="BK79" s="77">
        <v>79</v>
      </c>
      <c r="BL79" s="77">
        <v>79</v>
      </c>
      <c r="BM79" s="77">
        <v>82</v>
      </c>
      <c r="BN79" s="78">
        <v>80</v>
      </c>
      <c r="BO79" s="76">
        <v>78</v>
      </c>
      <c r="BP79" s="77">
        <v>77</v>
      </c>
      <c r="BQ79" s="77">
        <v>84</v>
      </c>
      <c r="BR79" s="77">
        <v>84</v>
      </c>
      <c r="BS79" s="77">
        <v>86</v>
      </c>
      <c r="BT79" s="77">
        <v>86</v>
      </c>
      <c r="BU79" s="77">
        <v>88</v>
      </c>
      <c r="BV79" s="77">
        <v>85</v>
      </c>
      <c r="BW79" s="77">
        <v>83</v>
      </c>
      <c r="BX79" s="77">
        <v>85</v>
      </c>
      <c r="BY79" s="77">
        <v>85</v>
      </c>
      <c r="BZ79" s="78">
        <v>85</v>
      </c>
      <c r="CA79" s="77">
        <v>82</v>
      </c>
      <c r="CB79" s="77">
        <v>81</v>
      </c>
      <c r="CC79" s="77">
        <v>81</v>
      </c>
      <c r="CD79" s="77">
        <v>81</v>
      </c>
      <c r="CE79" s="77">
        <v>80</v>
      </c>
      <c r="CF79" s="77">
        <v>78</v>
      </c>
      <c r="CG79" s="77">
        <v>77</v>
      </c>
      <c r="CH79" s="77">
        <v>77</v>
      </c>
      <c r="CI79" s="77">
        <v>77</v>
      </c>
      <c r="CJ79" s="77">
        <v>78</v>
      </c>
      <c r="CK79" s="77">
        <v>78</v>
      </c>
      <c r="CL79" s="78">
        <v>77</v>
      </c>
      <c r="CM79" s="77">
        <v>76</v>
      </c>
      <c r="CN79" s="77">
        <v>76</v>
      </c>
      <c r="CO79" s="77">
        <v>77</v>
      </c>
      <c r="CP79" s="77">
        <v>77</v>
      </c>
      <c r="CQ79" s="77">
        <v>77</v>
      </c>
      <c r="CR79" s="77">
        <v>77</v>
      </c>
      <c r="CS79" s="77">
        <v>74</v>
      </c>
      <c r="CT79" s="77">
        <v>74</v>
      </c>
      <c r="CU79" s="78">
        <v>74</v>
      </c>
    </row>
    <row r="80" spans="1:99" x14ac:dyDescent="0.25">
      <c r="A80" s="3"/>
      <c r="B80" s="74"/>
      <c r="C80" s="75" t="s">
        <v>167</v>
      </c>
      <c r="D80" s="78">
        <v>811</v>
      </c>
      <c r="E80" s="78">
        <v>928</v>
      </c>
      <c r="F80" s="78">
        <v>1009</v>
      </c>
      <c r="G80" s="76">
        <v>1013</v>
      </c>
      <c r="H80" s="77">
        <v>1011</v>
      </c>
      <c r="I80" s="77">
        <v>1010</v>
      </c>
      <c r="J80" s="77">
        <v>1021</v>
      </c>
      <c r="K80" s="77">
        <v>1022</v>
      </c>
      <c r="L80" s="77">
        <v>1003</v>
      </c>
      <c r="M80" s="77">
        <v>1004</v>
      </c>
      <c r="N80" s="77">
        <v>1002</v>
      </c>
      <c r="O80" s="77">
        <v>1002</v>
      </c>
      <c r="P80" s="77">
        <v>1002</v>
      </c>
      <c r="Q80" s="77">
        <v>1008</v>
      </c>
      <c r="R80" s="78">
        <v>1005</v>
      </c>
      <c r="S80" s="77">
        <v>1009</v>
      </c>
      <c r="T80" s="77">
        <v>1013</v>
      </c>
      <c r="U80" s="77">
        <v>1015</v>
      </c>
      <c r="V80" s="77">
        <v>1011</v>
      </c>
      <c r="W80" s="77">
        <v>1010</v>
      </c>
      <c r="X80" s="77">
        <v>1004</v>
      </c>
      <c r="Y80" s="77">
        <v>1001</v>
      </c>
      <c r="Z80" s="77">
        <v>1013</v>
      </c>
      <c r="AA80" s="77">
        <v>1020</v>
      </c>
      <c r="AB80" s="77">
        <v>1026</v>
      </c>
      <c r="AC80" s="77">
        <v>1038</v>
      </c>
      <c r="AD80" s="78">
        <v>1039</v>
      </c>
      <c r="AE80" s="77">
        <v>954</v>
      </c>
      <c r="AF80" s="77">
        <v>954</v>
      </c>
      <c r="AG80" s="156">
        <v>957</v>
      </c>
      <c r="AH80" s="77">
        <v>961</v>
      </c>
      <c r="AI80" s="77">
        <v>967</v>
      </c>
      <c r="AJ80" s="77">
        <v>975</v>
      </c>
      <c r="AK80" s="77">
        <v>984</v>
      </c>
      <c r="AL80" s="77">
        <v>993</v>
      </c>
      <c r="AM80" s="77">
        <v>997</v>
      </c>
      <c r="AN80" s="77">
        <v>1004</v>
      </c>
      <c r="AO80" s="77">
        <v>1007</v>
      </c>
      <c r="AP80" s="78">
        <v>1007</v>
      </c>
      <c r="AQ80" s="76">
        <v>1007</v>
      </c>
      <c r="AR80" s="77">
        <v>1004</v>
      </c>
      <c r="AS80" s="77">
        <v>1072</v>
      </c>
      <c r="AT80" s="77">
        <v>1038</v>
      </c>
      <c r="AU80" s="77">
        <v>1048</v>
      </c>
      <c r="AV80" s="77">
        <v>1045</v>
      </c>
      <c r="AW80" s="77">
        <v>1055</v>
      </c>
      <c r="AX80" s="77">
        <v>1059</v>
      </c>
      <c r="AY80" s="77">
        <v>1070</v>
      </c>
      <c r="AZ80" s="77">
        <v>1086</v>
      </c>
      <c r="BA80" s="77">
        <v>1076</v>
      </c>
      <c r="BB80" s="78">
        <v>1088</v>
      </c>
      <c r="BC80" s="76">
        <v>1103</v>
      </c>
      <c r="BD80" s="77">
        <v>1081</v>
      </c>
      <c r="BE80" s="77">
        <v>1112</v>
      </c>
      <c r="BF80" s="77">
        <v>1127</v>
      </c>
      <c r="BG80" s="77">
        <v>1105</v>
      </c>
      <c r="BH80" s="77">
        <v>1119</v>
      </c>
      <c r="BI80" s="77">
        <v>1127</v>
      </c>
      <c r="BJ80" s="77">
        <v>1135</v>
      </c>
      <c r="BK80" s="77">
        <v>1138</v>
      </c>
      <c r="BL80" s="77">
        <v>1151</v>
      </c>
      <c r="BM80" s="77">
        <v>1128</v>
      </c>
      <c r="BN80" s="78">
        <v>1131</v>
      </c>
      <c r="BO80" s="76">
        <v>1133</v>
      </c>
      <c r="BP80" s="77">
        <v>1129</v>
      </c>
      <c r="BQ80" s="77">
        <v>1135</v>
      </c>
      <c r="BR80" s="77">
        <v>1133</v>
      </c>
      <c r="BS80" s="77">
        <v>1143</v>
      </c>
      <c r="BT80" s="77">
        <v>1127</v>
      </c>
      <c r="BU80" s="77">
        <v>1155</v>
      </c>
      <c r="BV80" s="77">
        <v>1144</v>
      </c>
      <c r="BW80" s="77">
        <v>1158</v>
      </c>
      <c r="BX80" s="77">
        <v>1177</v>
      </c>
      <c r="BY80" s="77">
        <v>1178</v>
      </c>
      <c r="BZ80" s="78">
        <v>1176</v>
      </c>
      <c r="CA80" s="77">
        <v>1182</v>
      </c>
      <c r="CB80" s="77">
        <v>1179</v>
      </c>
      <c r="CC80" s="77">
        <v>1185</v>
      </c>
      <c r="CD80" s="77">
        <v>1184</v>
      </c>
      <c r="CE80" s="77">
        <v>1182</v>
      </c>
      <c r="CF80" s="77">
        <v>1176</v>
      </c>
      <c r="CG80" s="77">
        <v>1180</v>
      </c>
      <c r="CH80" s="77">
        <v>1172</v>
      </c>
      <c r="CI80" s="77">
        <v>1175</v>
      </c>
      <c r="CJ80" s="77">
        <v>1173</v>
      </c>
      <c r="CK80" s="77">
        <v>1176</v>
      </c>
      <c r="CL80" s="78">
        <v>1171</v>
      </c>
      <c r="CM80" s="77">
        <v>1173</v>
      </c>
      <c r="CN80" s="77">
        <v>1177</v>
      </c>
      <c r="CO80" s="77">
        <v>1177</v>
      </c>
      <c r="CP80" s="77">
        <v>1179</v>
      </c>
      <c r="CQ80" s="77">
        <v>1188</v>
      </c>
      <c r="CR80" s="77">
        <v>1191</v>
      </c>
      <c r="CS80" s="77">
        <v>1188</v>
      </c>
      <c r="CT80" s="77">
        <v>1193</v>
      </c>
      <c r="CU80" s="78">
        <v>1196</v>
      </c>
    </row>
    <row r="81" spans="1:99" x14ac:dyDescent="0.25">
      <c r="A81" s="3"/>
      <c r="B81" s="74"/>
      <c r="C81" s="75" t="s">
        <v>168</v>
      </c>
      <c r="D81" s="78">
        <v>349</v>
      </c>
      <c r="E81" s="78">
        <v>338</v>
      </c>
      <c r="F81" s="78">
        <v>418</v>
      </c>
      <c r="G81" s="76">
        <v>420</v>
      </c>
      <c r="H81" s="77">
        <v>422</v>
      </c>
      <c r="I81" s="77">
        <v>423</v>
      </c>
      <c r="J81" s="77">
        <v>418</v>
      </c>
      <c r="K81" s="77">
        <v>429</v>
      </c>
      <c r="L81" s="77">
        <v>426</v>
      </c>
      <c r="M81" s="77">
        <v>433</v>
      </c>
      <c r="N81" s="77">
        <v>435</v>
      </c>
      <c r="O81" s="77">
        <v>438</v>
      </c>
      <c r="P81" s="77">
        <v>452</v>
      </c>
      <c r="Q81" s="77">
        <v>464</v>
      </c>
      <c r="R81" s="78">
        <v>463</v>
      </c>
      <c r="S81" s="77">
        <v>462</v>
      </c>
      <c r="T81" s="77">
        <v>458</v>
      </c>
      <c r="U81" s="77">
        <v>449</v>
      </c>
      <c r="V81" s="77">
        <v>455</v>
      </c>
      <c r="W81" s="77">
        <v>462</v>
      </c>
      <c r="X81" s="77">
        <v>466</v>
      </c>
      <c r="Y81" s="77">
        <v>470</v>
      </c>
      <c r="Z81" s="77">
        <v>480</v>
      </c>
      <c r="AA81" s="77">
        <v>476</v>
      </c>
      <c r="AB81" s="77">
        <v>475</v>
      </c>
      <c r="AC81" s="77">
        <v>482</v>
      </c>
      <c r="AD81" s="78">
        <v>484</v>
      </c>
      <c r="AE81" s="77">
        <v>474</v>
      </c>
      <c r="AF81" s="77">
        <v>474</v>
      </c>
      <c r="AG81" s="156">
        <v>476</v>
      </c>
      <c r="AH81" s="77">
        <v>476</v>
      </c>
      <c r="AI81" s="77">
        <v>479</v>
      </c>
      <c r="AJ81" s="77">
        <v>484</v>
      </c>
      <c r="AK81" s="77">
        <v>488</v>
      </c>
      <c r="AL81" s="77">
        <v>492</v>
      </c>
      <c r="AM81" s="77">
        <v>493</v>
      </c>
      <c r="AN81" s="77">
        <v>496</v>
      </c>
      <c r="AO81" s="77">
        <v>496</v>
      </c>
      <c r="AP81" s="78">
        <v>496</v>
      </c>
      <c r="AQ81" s="76">
        <v>496</v>
      </c>
      <c r="AR81" s="77">
        <v>496</v>
      </c>
      <c r="AS81" s="77">
        <v>541</v>
      </c>
      <c r="AT81" s="77">
        <v>526</v>
      </c>
      <c r="AU81" s="77">
        <v>530</v>
      </c>
      <c r="AV81" s="77">
        <v>526</v>
      </c>
      <c r="AW81" s="77">
        <v>531</v>
      </c>
      <c r="AX81" s="77">
        <v>532</v>
      </c>
      <c r="AY81" s="77">
        <v>539</v>
      </c>
      <c r="AZ81" s="77">
        <v>558</v>
      </c>
      <c r="BA81" s="77">
        <v>564</v>
      </c>
      <c r="BB81" s="78">
        <v>561</v>
      </c>
      <c r="BC81" s="76">
        <v>556</v>
      </c>
      <c r="BD81" s="77">
        <v>550</v>
      </c>
      <c r="BE81" s="77">
        <v>569</v>
      </c>
      <c r="BF81" s="77">
        <v>579</v>
      </c>
      <c r="BG81" s="77">
        <v>572</v>
      </c>
      <c r="BH81" s="77">
        <v>579</v>
      </c>
      <c r="BI81" s="77">
        <v>582</v>
      </c>
      <c r="BJ81" s="77">
        <v>585</v>
      </c>
      <c r="BK81" s="77">
        <v>592</v>
      </c>
      <c r="BL81" s="77">
        <v>598</v>
      </c>
      <c r="BM81" s="77">
        <v>615</v>
      </c>
      <c r="BN81" s="78">
        <v>612</v>
      </c>
      <c r="BO81" s="76">
        <v>617</v>
      </c>
      <c r="BP81" s="77">
        <v>620</v>
      </c>
      <c r="BQ81" s="77">
        <v>624</v>
      </c>
      <c r="BR81" s="77">
        <v>619</v>
      </c>
      <c r="BS81" s="77">
        <v>626</v>
      </c>
      <c r="BT81" s="77">
        <v>617</v>
      </c>
      <c r="BU81" s="77">
        <v>631</v>
      </c>
      <c r="BV81" s="77">
        <v>653</v>
      </c>
      <c r="BW81" s="77">
        <v>644</v>
      </c>
      <c r="BX81" s="77">
        <v>669</v>
      </c>
      <c r="BY81" s="77">
        <v>670</v>
      </c>
      <c r="BZ81" s="78">
        <v>669</v>
      </c>
      <c r="CA81" s="77">
        <v>661</v>
      </c>
      <c r="CB81" s="77">
        <v>674</v>
      </c>
      <c r="CC81" s="77">
        <v>689</v>
      </c>
      <c r="CD81" s="77">
        <v>698</v>
      </c>
      <c r="CE81" s="77">
        <v>704</v>
      </c>
      <c r="CF81" s="77">
        <v>693</v>
      </c>
      <c r="CG81" s="77">
        <v>689</v>
      </c>
      <c r="CH81" s="77">
        <v>685</v>
      </c>
      <c r="CI81" s="77">
        <v>676</v>
      </c>
      <c r="CJ81" s="77">
        <v>669</v>
      </c>
      <c r="CK81" s="77">
        <v>669</v>
      </c>
      <c r="CL81" s="78">
        <v>664</v>
      </c>
      <c r="CM81" s="77">
        <v>651</v>
      </c>
      <c r="CN81" s="77">
        <v>652</v>
      </c>
      <c r="CO81" s="77">
        <v>655</v>
      </c>
      <c r="CP81" s="77">
        <v>660</v>
      </c>
      <c r="CQ81" s="77">
        <v>666</v>
      </c>
      <c r="CR81" s="77">
        <v>660</v>
      </c>
      <c r="CS81" s="77">
        <v>657</v>
      </c>
      <c r="CT81" s="77">
        <v>659</v>
      </c>
      <c r="CU81" s="78">
        <v>661</v>
      </c>
    </row>
    <row r="82" spans="1:99" x14ac:dyDescent="0.25">
      <c r="A82" s="3"/>
      <c r="B82" s="74"/>
      <c r="C82" s="75" t="s">
        <v>169</v>
      </c>
      <c r="D82" s="78">
        <v>5655</v>
      </c>
      <c r="E82" s="78">
        <v>6065</v>
      </c>
      <c r="F82" s="78">
        <v>8035</v>
      </c>
      <c r="G82" s="76">
        <v>8021</v>
      </c>
      <c r="H82" s="77">
        <v>7990</v>
      </c>
      <c r="I82" s="77">
        <v>7962</v>
      </c>
      <c r="J82" s="77">
        <v>8099</v>
      </c>
      <c r="K82" s="77">
        <v>8177</v>
      </c>
      <c r="L82" s="77">
        <v>8268</v>
      </c>
      <c r="M82" s="77">
        <v>8299</v>
      </c>
      <c r="N82" s="77">
        <v>8310</v>
      </c>
      <c r="O82" s="77">
        <v>8374</v>
      </c>
      <c r="P82" s="77">
        <v>8394</v>
      </c>
      <c r="Q82" s="77">
        <v>8437</v>
      </c>
      <c r="R82" s="78">
        <v>8421</v>
      </c>
      <c r="S82" s="77">
        <v>8417</v>
      </c>
      <c r="T82" s="77">
        <v>8429</v>
      </c>
      <c r="U82" s="77">
        <v>8561</v>
      </c>
      <c r="V82" s="77">
        <v>8641</v>
      </c>
      <c r="W82" s="77">
        <v>8784</v>
      </c>
      <c r="X82" s="77">
        <v>8903</v>
      </c>
      <c r="Y82" s="77">
        <v>8988</v>
      </c>
      <c r="Z82" s="77">
        <v>9013</v>
      </c>
      <c r="AA82" s="77">
        <v>8970</v>
      </c>
      <c r="AB82" s="77">
        <v>8988</v>
      </c>
      <c r="AC82" s="77">
        <v>9000</v>
      </c>
      <c r="AD82" s="78">
        <v>9056</v>
      </c>
      <c r="AE82" s="77">
        <v>8451</v>
      </c>
      <c r="AF82" s="77">
        <v>8813</v>
      </c>
      <c r="AG82" s="156">
        <v>9168</v>
      </c>
      <c r="AH82" s="77">
        <v>9479</v>
      </c>
      <c r="AI82" s="77">
        <v>9615</v>
      </c>
      <c r="AJ82" s="77">
        <v>9819</v>
      </c>
      <c r="AK82" s="77">
        <v>10040</v>
      </c>
      <c r="AL82" s="77">
        <v>10169</v>
      </c>
      <c r="AM82" s="77">
        <v>10087</v>
      </c>
      <c r="AN82" s="77">
        <v>10411</v>
      </c>
      <c r="AO82" s="77">
        <v>10755</v>
      </c>
      <c r="AP82" s="78">
        <v>10782</v>
      </c>
      <c r="AQ82" s="76">
        <v>10941</v>
      </c>
      <c r="AR82" s="77">
        <v>11024</v>
      </c>
      <c r="AS82" s="77">
        <v>11407</v>
      </c>
      <c r="AT82" s="77">
        <v>11456</v>
      </c>
      <c r="AU82" s="77">
        <v>11363</v>
      </c>
      <c r="AV82" s="77">
        <v>11435</v>
      </c>
      <c r="AW82" s="77">
        <v>11669</v>
      </c>
      <c r="AX82" s="77">
        <v>11660</v>
      </c>
      <c r="AY82" s="77">
        <v>11695</v>
      </c>
      <c r="AZ82" s="77">
        <v>11905</v>
      </c>
      <c r="BA82" s="77">
        <v>11936</v>
      </c>
      <c r="BB82" s="78">
        <v>11771</v>
      </c>
      <c r="BC82" s="76">
        <v>11723</v>
      </c>
      <c r="BD82" s="77">
        <v>11809</v>
      </c>
      <c r="BE82" s="77">
        <v>12005</v>
      </c>
      <c r="BF82" s="77">
        <v>12131</v>
      </c>
      <c r="BG82" s="77">
        <v>12170</v>
      </c>
      <c r="BH82" s="77">
        <v>12328</v>
      </c>
      <c r="BI82" s="77">
        <v>12590</v>
      </c>
      <c r="BJ82" s="77">
        <v>12689</v>
      </c>
      <c r="BK82" s="77">
        <v>12762</v>
      </c>
      <c r="BL82" s="77">
        <v>12935</v>
      </c>
      <c r="BM82" s="77">
        <v>12987</v>
      </c>
      <c r="BN82" s="78">
        <v>12969</v>
      </c>
      <c r="BO82" s="76">
        <v>13085</v>
      </c>
      <c r="BP82" s="77">
        <v>13122</v>
      </c>
      <c r="BQ82" s="77">
        <v>13396</v>
      </c>
      <c r="BR82" s="77">
        <v>13459</v>
      </c>
      <c r="BS82" s="77">
        <v>13622</v>
      </c>
      <c r="BT82" s="77">
        <v>13730</v>
      </c>
      <c r="BU82" s="77">
        <v>13916</v>
      </c>
      <c r="BV82" s="77">
        <v>13950</v>
      </c>
      <c r="BW82" s="77">
        <v>13990</v>
      </c>
      <c r="BX82" s="77">
        <v>14082</v>
      </c>
      <c r="BY82" s="77">
        <v>14296</v>
      </c>
      <c r="BZ82" s="78">
        <v>14340</v>
      </c>
      <c r="CA82" s="77">
        <v>14423</v>
      </c>
      <c r="CB82" s="77">
        <v>14496</v>
      </c>
      <c r="CC82" s="77">
        <v>14816</v>
      </c>
      <c r="CD82" s="77">
        <v>15026</v>
      </c>
      <c r="CE82" s="77">
        <v>15192</v>
      </c>
      <c r="CF82" s="77">
        <v>15387</v>
      </c>
      <c r="CG82" s="77">
        <v>15533</v>
      </c>
      <c r="CH82" s="77">
        <v>15673</v>
      </c>
      <c r="CI82" s="77">
        <v>15731</v>
      </c>
      <c r="CJ82" s="77">
        <v>15760</v>
      </c>
      <c r="CK82" s="77">
        <v>15702</v>
      </c>
      <c r="CL82" s="78">
        <v>15702</v>
      </c>
      <c r="CM82" s="77">
        <v>15738</v>
      </c>
      <c r="CN82" s="77">
        <v>15865</v>
      </c>
      <c r="CO82" s="77">
        <v>15935</v>
      </c>
      <c r="CP82" s="77">
        <v>16169</v>
      </c>
      <c r="CQ82" s="77">
        <v>16286</v>
      </c>
      <c r="CR82" s="77">
        <v>16308</v>
      </c>
      <c r="CS82" s="77">
        <v>16451</v>
      </c>
      <c r="CT82" s="77">
        <v>16537</v>
      </c>
      <c r="CU82" s="78">
        <v>16622</v>
      </c>
    </row>
    <row r="83" spans="1:99" x14ac:dyDescent="0.25">
      <c r="A83" s="3"/>
      <c r="B83" s="74"/>
      <c r="C83" s="75" t="s">
        <v>170</v>
      </c>
      <c r="D83" s="78">
        <v>19075</v>
      </c>
      <c r="E83" s="78">
        <v>20808</v>
      </c>
      <c r="F83" s="78">
        <v>23385</v>
      </c>
      <c r="G83" s="76">
        <v>23597</v>
      </c>
      <c r="H83" s="77">
        <v>23728</v>
      </c>
      <c r="I83" s="77">
        <v>24011</v>
      </c>
      <c r="J83" s="77">
        <v>24421</v>
      </c>
      <c r="K83" s="77">
        <v>24551</v>
      </c>
      <c r="L83" s="77">
        <v>25003</v>
      </c>
      <c r="M83" s="77">
        <v>24402</v>
      </c>
      <c r="N83" s="77">
        <v>25409</v>
      </c>
      <c r="O83" s="77">
        <v>24241</v>
      </c>
      <c r="P83" s="77">
        <v>25598</v>
      </c>
      <c r="Q83" s="77">
        <v>25575</v>
      </c>
      <c r="R83" s="78">
        <v>25700</v>
      </c>
      <c r="S83" s="77">
        <v>25688</v>
      </c>
      <c r="T83" s="77">
        <v>25728</v>
      </c>
      <c r="U83" s="77">
        <v>26144</v>
      </c>
      <c r="V83" s="77">
        <v>26409</v>
      </c>
      <c r="W83" s="77">
        <v>26759</v>
      </c>
      <c r="X83" s="77">
        <v>26998</v>
      </c>
      <c r="Y83" s="77">
        <v>27205</v>
      </c>
      <c r="Z83" s="77">
        <v>27381</v>
      </c>
      <c r="AA83" s="77">
        <v>27407</v>
      </c>
      <c r="AB83" s="77">
        <v>27547</v>
      </c>
      <c r="AC83" s="77">
        <v>27699</v>
      </c>
      <c r="AD83" s="78">
        <v>27802</v>
      </c>
      <c r="AE83" s="77">
        <v>27140</v>
      </c>
      <c r="AF83" s="77">
        <v>27353</v>
      </c>
      <c r="AG83" s="156">
        <v>27186</v>
      </c>
      <c r="AH83" s="77">
        <v>27694</v>
      </c>
      <c r="AI83" s="77">
        <v>28111</v>
      </c>
      <c r="AJ83" s="77">
        <v>27905</v>
      </c>
      <c r="AK83" s="77">
        <v>28134</v>
      </c>
      <c r="AL83" s="77">
        <v>28318</v>
      </c>
      <c r="AM83" s="77">
        <v>28379</v>
      </c>
      <c r="AN83" s="77">
        <v>28721</v>
      </c>
      <c r="AO83" s="77">
        <v>28810</v>
      </c>
      <c r="AP83" s="78">
        <v>28743</v>
      </c>
      <c r="AQ83" s="76">
        <v>28869</v>
      </c>
      <c r="AR83" s="77">
        <v>28870</v>
      </c>
      <c r="AS83" s="77">
        <v>29967</v>
      </c>
      <c r="AT83" s="77">
        <v>30037</v>
      </c>
      <c r="AU83" s="77">
        <v>30021</v>
      </c>
      <c r="AV83" s="77">
        <v>30384</v>
      </c>
      <c r="AW83" s="77">
        <v>30588</v>
      </c>
      <c r="AX83" s="77">
        <v>30596</v>
      </c>
      <c r="AY83" s="77">
        <v>30551</v>
      </c>
      <c r="AZ83" s="77">
        <v>30664</v>
      </c>
      <c r="BA83" s="77">
        <v>30740</v>
      </c>
      <c r="BB83" s="78">
        <v>30936</v>
      </c>
      <c r="BC83" s="76">
        <v>31068</v>
      </c>
      <c r="BD83" s="77">
        <v>30860</v>
      </c>
      <c r="BE83" s="77">
        <v>31516</v>
      </c>
      <c r="BF83" s="77">
        <v>31783</v>
      </c>
      <c r="BG83" s="77">
        <v>31889</v>
      </c>
      <c r="BH83" s="77">
        <v>32524</v>
      </c>
      <c r="BI83" s="77">
        <v>32679</v>
      </c>
      <c r="BJ83" s="77">
        <v>32964</v>
      </c>
      <c r="BK83" s="77">
        <v>33061</v>
      </c>
      <c r="BL83" s="77">
        <v>33222</v>
      </c>
      <c r="BM83" s="77">
        <v>33350</v>
      </c>
      <c r="BN83" s="78">
        <v>33276</v>
      </c>
      <c r="BO83" s="76">
        <v>33605</v>
      </c>
      <c r="BP83" s="77">
        <v>33664</v>
      </c>
      <c r="BQ83" s="77">
        <v>34179</v>
      </c>
      <c r="BR83" s="77">
        <v>34473</v>
      </c>
      <c r="BS83" s="77">
        <v>34732</v>
      </c>
      <c r="BT83" s="77">
        <v>34787</v>
      </c>
      <c r="BU83" s="77">
        <v>35225</v>
      </c>
      <c r="BV83" s="77">
        <v>35364</v>
      </c>
      <c r="BW83" s="77">
        <v>35426</v>
      </c>
      <c r="BX83" s="77">
        <v>35669</v>
      </c>
      <c r="BY83" s="77">
        <v>36005</v>
      </c>
      <c r="BZ83" s="78">
        <v>36094</v>
      </c>
      <c r="CA83" s="77">
        <v>36156</v>
      </c>
      <c r="CB83" s="77">
        <v>36287</v>
      </c>
      <c r="CC83" s="77">
        <v>36585</v>
      </c>
      <c r="CD83" s="77">
        <v>36886</v>
      </c>
      <c r="CE83" s="77">
        <v>37079</v>
      </c>
      <c r="CF83" s="77">
        <v>36085</v>
      </c>
      <c r="CG83" s="77">
        <v>37679</v>
      </c>
      <c r="CH83" s="77">
        <v>37688</v>
      </c>
      <c r="CI83" s="77">
        <v>37827</v>
      </c>
      <c r="CJ83" s="77">
        <v>37975</v>
      </c>
      <c r="CK83" s="77">
        <v>38213</v>
      </c>
      <c r="CL83" s="78">
        <v>38245</v>
      </c>
      <c r="CM83" s="77">
        <v>38302</v>
      </c>
      <c r="CN83" s="77">
        <v>38439</v>
      </c>
      <c r="CO83" s="77">
        <v>38624</v>
      </c>
      <c r="CP83" s="77">
        <v>38786</v>
      </c>
      <c r="CQ83" s="77">
        <v>38973</v>
      </c>
      <c r="CR83" s="77">
        <v>39046</v>
      </c>
      <c r="CS83" s="77">
        <v>39447</v>
      </c>
      <c r="CT83" s="77">
        <v>39741</v>
      </c>
      <c r="CU83" s="78">
        <v>40506</v>
      </c>
    </row>
    <row r="84" spans="1:99" x14ac:dyDescent="0.25">
      <c r="A84" s="3"/>
      <c r="B84" s="74"/>
      <c r="C84" s="75" t="s">
        <v>171</v>
      </c>
      <c r="D84" s="78">
        <v>1412</v>
      </c>
      <c r="E84" s="78">
        <v>1472</v>
      </c>
      <c r="F84" s="78">
        <v>1618</v>
      </c>
      <c r="G84" s="76">
        <v>1604</v>
      </c>
      <c r="H84" s="77">
        <v>1579</v>
      </c>
      <c r="I84" s="77">
        <v>1566</v>
      </c>
      <c r="J84" s="77">
        <v>1574</v>
      </c>
      <c r="K84" s="77">
        <v>1584</v>
      </c>
      <c r="L84" s="77">
        <v>1593</v>
      </c>
      <c r="M84" s="77">
        <v>1608</v>
      </c>
      <c r="N84" s="77">
        <v>1618</v>
      </c>
      <c r="O84" s="77">
        <v>1612</v>
      </c>
      <c r="P84" s="77">
        <v>1635</v>
      </c>
      <c r="Q84" s="77">
        <v>1615</v>
      </c>
      <c r="R84" s="78">
        <v>1600</v>
      </c>
      <c r="S84" s="77">
        <v>1607</v>
      </c>
      <c r="T84" s="77">
        <v>1608</v>
      </c>
      <c r="U84" s="77">
        <v>1609</v>
      </c>
      <c r="V84" s="77">
        <v>1612</v>
      </c>
      <c r="W84" s="77">
        <v>1639</v>
      </c>
      <c r="X84" s="77">
        <v>1638</v>
      </c>
      <c r="Y84" s="77">
        <v>1684</v>
      </c>
      <c r="Z84" s="77">
        <v>1706</v>
      </c>
      <c r="AA84" s="77">
        <v>1742</v>
      </c>
      <c r="AB84" s="77">
        <v>1766</v>
      </c>
      <c r="AC84" s="77">
        <v>1812</v>
      </c>
      <c r="AD84" s="78">
        <v>1829</v>
      </c>
      <c r="AE84" s="77">
        <v>1759</v>
      </c>
      <c r="AF84" s="77">
        <v>1749</v>
      </c>
      <c r="AG84" s="156">
        <v>1770</v>
      </c>
      <c r="AH84" s="77">
        <v>1775</v>
      </c>
      <c r="AI84" s="77">
        <v>1791</v>
      </c>
      <c r="AJ84" s="77">
        <v>1797</v>
      </c>
      <c r="AK84" s="77">
        <v>1822</v>
      </c>
      <c r="AL84" s="77">
        <v>1838</v>
      </c>
      <c r="AM84" s="77">
        <v>1855</v>
      </c>
      <c r="AN84" s="77">
        <v>1864</v>
      </c>
      <c r="AO84" s="77">
        <v>1871</v>
      </c>
      <c r="AP84" s="78">
        <v>1865</v>
      </c>
      <c r="AQ84" s="76">
        <v>1867</v>
      </c>
      <c r="AR84" s="77">
        <v>1839</v>
      </c>
      <c r="AS84" s="77">
        <v>2045</v>
      </c>
      <c r="AT84" s="77">
        <v>1992</v>
      </c>
      <c r="AU84" s="77">
        <v>2015</v>
      </c>
      <c r="AV84" s="77">
        <v>2097</v>
      </c>
      <c r="AW84" s="77">
        <v>2082</v>
      </c>
      <c r="AX84" s="77">
        <v>2101</v>
      </c>
      <c r="AY84" s="77">
        <v>2033</v>
      </c>
      <c r="AZ84" s="77">
        <v>2064</v>
      </c>
      <c r="BA84" s="77">
        <v>258</v>
      </c>
      <c r="BB84" s="78">
        <v>242</v>
      </c>
      <c r="BC84" s="76">
        <v>259</v>
      </c>
      <c r="BD84" s="77">
        <v>242</v>
      </c>
      <c r="BE84" s="77">
        <v>248</v>
      </c>
      <c r="BF84" s="77">
        <v>289</v>
      </c>
      <c r="BG84" s="77">
        <v>2183</v>
      </c>
      <c r="BH84" s="77">
        <v>2222</v>
      </c>
      <c r="BI84" s="77">
        <v>2250</v>
      </c>
      <c r="BJ84" s="77">
        <v>2296</v>
      </c>
      <c r="BK84" s="77">
        <v>2308</v>
      </c>
      <c r="BL84" s="77">
        <v>2329</v>
      </c>
      <c r="BM84" s="77">
        <v>2347</v>
      </c>
      <c r="BN84" s="78">
        <v>2400</v>
      </c>
      <c r="BO84" s="76">
        <v>2412</v>
      </c>
      <c r="BP84" s="77">
        <v>2416</v>
      </c>
      <c r="BQ84" s="77">
        <v>2429</v>
      </c>
      <c r="BR84" s="77">
        <v>2430</v>
      </c>
      <c r="BS84" s="77">
        <v>2461</v>
      </c>
      <c r="BT84" s="77">
        <v>2431</v>
      </c>
      <c r="BU84" s="77">
        <v>2482</v>
      </c>
      <c r="BV84" s="77">
        <v>2488</v>
      </c>
      <c r="BW84" s="77">
        <v>2511</v>
      </c>
      <c r="BX84" s="77">
        <v>2529</v>
      </c>
      <c r="BY84" s="77">
        <v>2532</v>
      </c>
      <c r="BZ84" s="78">
        <v>2523</v>
      </c>
      <c r="CA84" s="77">
        <v>2554</v>
      </c>
      <c r="CB84" s="77">
        <v>2537</v>
      </c>
      <c r="CC84" s="77">
        <v>2560</v>
      </c>
      <c r="CD84" s="77">
        <v>2561</v>
      </c>
      <c r="CE84" s="77">
        <v>2579</v>
      </c>
      <c r="CF84" s="77">
        <v>2631</v>
      </c>
      <c r="CG84" s="77">
        <v>2643</v>
      </c>
      <c r="CH84" s="77">
        <v>2635</v>
      </c>
      <c r="CI84" s="77">
        <v>2634</v>
      </c>
      <c r="CJ84" s="77">
        <v>2651</v>
      </c>
      <c r="CK84" s="77">
        <v>2636</v>
      </c>
      <c r="CL84" s="78">
        <v>2636</v>
      </c>
      <c r="CM84" s="77">
        <v>2615</v>
      </c>
      <c r="CN84" s="77">
        <v>2617</v>
      </c>
      <c r="CO84" s="77">
        <v>2609</v>
      </c>
      <c r="CP84" s="77">
        <v>2633</v>
      </c>
      <c r="CQ84" s="77">
        <v>2681</v>
      </c>
      <c r="CR84" s="77">
        <v>2703</v>
      </c>
      <c r="CS84" s="77">
        <v>2700</v>
      </c>
      <c r="CT84" s="77">
        <v>2695</v>
      </c>
      <c r="CU84" s="78">
        <v>2696</v>
      </c>
    </row>
    <row r="85" spans="1:99" x14ac:dyDescent="0.25">
      <c r="A85" s="3"/>
      <c r="B85" s="74"/>
      <c r="C85" s="75" t="s">
        <v>172</v>
      </c>
      <c r="D85" s="78">
        <v>206</v>
      </c>
      <c r="E85" s="78">
        <v>273</v>
      </c>
      <c r="F85" s="78">
        <v>335</v>
      </c>
      <c r="G85" s="76">
        <v>345</v>
      </c>
      <c r="H85" s="77">
        <v>355</v>
      </c>
      <c r="I85" s="77">
        <v>358</v>
      </c>
      <c r="J85" s="77">
        <v>370</v>
      </c>
      <c r="K85" s="77">
        <v>379</v>
      </c>
      <c r="L85" s="77">
        <v>391</v>
      </c>
      <c r="M85" s="77">
        <v>400</v>
      </c>
      <c r="N85" s="77">
        <v>406</v>
      </c>
      <c r="O85" s="77">
        <v>406</v>
      </c>
      <c r="P85" s="77">
        <v>414</v>
      </c>
      <c r="Q85" s="77">
        <v>417</v>
      </c>
      <c r="R85" s="78">
        <v>421</v>
      </c>
      <c r="S85" s="77">
        <v>427</v>
      </c>
      <c r="T85" s="77">
        <v>440</v>
      </c>
      <c r="U85" s="77">
        <v>443</v>
      </c>
      <c r="V85" s="77">
        <v>439</v>
      </c>
      <c r="W85" s="77">
        <v>451</v>
      </c>
      <c r="X85" s="77">
        <v>462</v>
      </c>
      <c r="Y85" s="77">
        <v>477</v>
      </c>
      <c r="Z85" s="77">
        <v>485</v>
      </c>
      <c r="AA85" s="77">
        <v>492</v>
      </c>
      <c r="AB85" s="77">
        <v>501</v>
      </c>
      <c r="AC85" s="77">
        <v>514</v>
      </c>
      <c r="AD85" s="78">
        <v>512</v>
      </c>
      <c r="AE85" s="77">
        <v>517</v>
      </c>
      <c r="AF85" s="77">
        <v>518</v>
      </c>
      <c r="AG85" s="156">
        <v>521</v>
      </c>
      <c r="AH85" s="77">
        <v>522</v>
      </c>
      <c r="AI85" s="77">
        <v>525</v>
      </c>
      <c r="AJ85" s="77">
        <v>528</v>
      </c>
      <c r="AK85" s="77">
        <v>531</v>
      </c>
      <c r="AL85" s="77">
        <v>533</v>
      </c>
      <c r="AM85" s="77">
        <v>535</v>
      </c>
      <c r="AN85" s="77">
        <v>537</v>
      </c>
      <c r="AO85" s="77">
        <v>538</v>
      </c>
      <c r="AP85" s="78">
        <v>538</v>
      </c>
      <c r="AQ85" s="76">
        <v>537</v>
      </c>
      <c r="AR85" s="77">
        <v>537</v>
      </c>
      <c r="AS85" s="77">
        <v>661</v>
      </c>
      <c r="AT85" s="77">
        <v>641</v>
      </c>
      <c r="AU85" s="77">
        <v>644</v>
      </c>
      <c r="AV85" s="77">
        <v>643</v>
      </c>
      <c r="AW85" s="77">
        <v>648</v>
      </c>
      <c r="AX85" s="77">
        <v>652</v>
      </c>
      <c r="AY85" s="77">
        <v>658</v>
      </c>
      <c r="AZ85" s="77">
        <v>671</v>
      </c>
      <c r="BA85" s="77">
        <v>673</v>
      </c>
      <c r="BB85" s="78">
        <v>682</v>
      </c>
      <c r="BC85" s="76">
        <v>683</v>
      </c>
      <c r="BD85" s="77">
        <v>669</v>
      </c>
      <c r="BE85" s="77">
        <v>688</v>
      </c>
      <c r="BF85" s="77">
        <v>688</v>
      </c>
      <c r="BG85" s="77">
        <v>692</v>
      </c>
      <c r="BH85" s="77">
        <v>695</v>
      </c>
      <c r="BI85" s="77">
        <v>709</v>
      </c>
      <c r="BJ85" s="77">
        <v>713</v>
      </c>
      <c r="BK85" s="77">
        <v>720</v>
      </c>
      <c r="BL85" s="77">
        <v>728</v>
      </c>
      <c r="BM85" s="77">
        <v>744</v>
      </c>
      <c r="BN85" s="78">
        <v>751</v>
      </c>
      <c r="BO85" s="76">
        <v>755</v>
      </c>
      <c r="BP85" s="77">
        <v>759</v>
      </c>
      <c r="BQ85" s="77">
        <v>769</v>
      </c>
      <c r="BR85" s="77">
        <v>775</v>
      </c>
      <c r="BS85" s="77">
        <v>785</v>
      </c>
      <c r="BT85" s="77">
        <v>776</v>
      </c>
      <c r="BU85" s="77">
        <v>795</v>
      </c>
      <c r="BV85" s="77">
        <v>790</v>
      </c>
      <c r="BW85" s="77">
        <v>787</v>
      </c>
      <c r="BX85" s="77">
        <v>803</v>
      </c>
      <c r="BY85" s="77">
        <v>803</v>
      </c>
      <c r="BZ85" s="78">
        <v>801</v>
      </c>
      <c r="CA85" s="77">
        <v>821</v>
      </c>
      <c r="CB85" s="77">
        <v>819</v>
      </c>
      <c r="CC85" s="77">
        <v>823</v>
      </c>
      <c r="CD85" s="77">
        <v>823</v>
      </c>
      <c r="CE85" s="77">
        <v>843</v>
      </c>
      <c r="CF85" s="77">
        <v>856</v>
      </c>
      <c r="CG85" s="77">
        <v>853</v>
      </c>
      <c r="CH85" s="77">
        <v>865</v>
      </c>
      <c r="CI85" s="77">
        <v>863</v>
      </c>
      <c r="CJ85" s="77">
        <v>868</v>
      </c>
      <c r="CK85" s="77">
        <v>868</v>
      </c>
      <c r="CL85" s="78">
        <v>862</v>
      </c>
      <c r="CM85" s="77">
        <v>863</v>
      </c>
      <c r="CN85" s="77">
        <v>866</v>
      </c>
      <c r="CO85" s="77">
        <v>860</v>
      </c>
      <c r="CP85" s="77">
        <v>853</v>
      </c>
      <c r="CQ85" s="77">
        <v>857</v>
      </c>
      <c r="CR85" s="77">
        <v>859</v>
      </c>
      <c r="CS85" s="77">
        <v>864</v>
      </c>
      <c r="CT85" s="77">
        <v>865</v>
      </c>
      <c r="CU85" s="78">
        <v>865</v>
      </c>
    </row>
    <row r="86" spans="1:99" x14ac:dyDescent="0.25">
      <c r="A86" s="3"/>
      <c r="B86" s="74"/>
      <c r="C86" s="75" t="s">
        <v>173</v>
      </c>
      <c r="D86" s="78">
        <v>3917</v>
      </c>
      <c r="E86" s="78">
        <v>4718</v>
      </c>
      <c r="F86" s="78">
        <v>5921</v>
      </c>
      <c r="G86" s="76">
        <v>6001</v>
      </c>
      <c r="H86" s="77">
        <v>5987</v>
      </c>
      <c r="I86" s="77">
        <v>6005</v>
      </c>
      <c r="J86" s="77">
        <v>6062</v>
      </c>
      <c r="K86" s="77">
        <v>6141</v>
      </c>
      <c r="L86" s="77">
        <v>6243</v>
      </c>
      <c r="M86" s="77">
        <v>6341</v>
      </c>
      <c r="N86" s="77">
        <v>6442</v>
      </c>
      <c r="O86" s="77">
        <v>6519</v>
      </c>
      <c r="P86" s="77">
        <v>6602</v>
      </c>
      <c r="Q86" s="77">
        <v>6619</v>
      </c>
      <c r="R86" s="78">
        <v>6672</v>
      </c>
      <c r="S86" s="77">
        <v>6663</v>
      </c>
      <c r="T86" s="77">
        <v>6679</v>
      </c>
      <c r="U86" s="77">
        <v>6674</v>
      </c>
      <c r="V86" s="77">
        <v>6684</v>
      </c>
      <c r="W86" s="77">
        <v>6819</v>
      </c>
      <c r="X86" s="77">
        <v>6880</v>
      </c>
      <c r="Y86" s="77">
        <v>6756</v>
      </c>
      <c r="Z86" s="77">
        <v>6619</v>
      </c>
      <c r="AA86" s="77">
        <v>6431</v>
      </c>
      <c r="AB86" s="77">
        <v>6339</v>
      </c>
      <c r="AC86" s="77">
        <v>6290</v>
      </c>
      <c r="AD86" s="78">
        <v>6266</v>
      </c>
      <c r="AE86" s="77">
        <v>8666</v>
      </c>
      <c r="AF86" s="77">
        <v>8694</v>
      </c>
      <c r="AG86" s="156">
        <v>8683</v>
      </c>
      <c r="AH86" s="77">
        <v>8927</v>
      </c>
      <c r="AI86" s="77">
        <v>9091</v>
      </c>
      <c r="AJ86" s="77">
        <v>9088</v>
      </c>
      <c r="AK86" s="77">
        <v>9205</v>
      </c>
      <c r="AL86" s="77">
        <v>9405</v>
      </c>
      <c r="AM86" s="77">
        <v>9440</v>
      </c>
      <c r="AN86" s="77">
        <v>9520</v>
      </c>
      <c r="AO86" s="77">
        <v>9533</v>
      </c>
      <c r="AP86" s="78">
        <v>9524</v>
      </c>
      <c r="AQ86" s="76">
        <v>9528</v>
      </c>
      <c r="AR86" s="77">
        <v>9546</v>
      </c>
      <c r="AS86" s="77">
        <v>9918</v>
      </c>
      <c r="AT86" s="77">
        <v>9849</v>
      </c>
      <c r="AU86" s="77">
        <v>9931</v>
      </c>
      <c r="AV86" s="77">
        <v>10065</v>
      </c>
      <c r="AW86" s="77">
        <v>10254</v>
      </c>
      <c r="AX86" s="77">
        <v>10355</v>
      </c>
      <c r="AY86" s="77">
        <v>10414</v>
      </c>
      <c r="AZ86" s="77">
        <v>10468</v>
      </c>
      <c r="BA86" s="77">
        <v>10481</v>
      </c>
      <c r="BB86" s="78">
        <v>10472</v>
      </c>
      <c r="BC86" s="76">
        <v>10567</v>
      </c>
      <c r="BD86" s="77">
        <v>10375</v>
      </c>
      <c r="BE86" s="77">
        <v>10777</v>
      </c>
      <c r="BF86" s="77">
        <v>10817</v>
      </c>
      <c r="BG86" s="77">
        <v>10849</v>
      </c>
      <c r="BH86" s="77">
        <v>11020</v>
      </c>
      <c r="BI86" s="77">
        <v>11175</v>
      </c>
      <c r="BJ86" s="77">
        <v>11348</v>
      </c>
      <c r="BK86" s="77">
        <v>11391</v>
      </c>
      <c r="BL86" s="77">
        <v>11529</v>
      </c>
      <c r="BM86" s="77">
        <v>11518</v>
      </c>
      <c r="BN86" s="78">
        <v>11473</v>
      </c>
      <c r="BO86" s="76">
        <v>11571</v>
      </c>
      <c r="BP86" s="77">
        <v>11638</v>
      </c>
      <c r="BQ86" s="77">
        <v>11964</v>
      </c>
      <c r="BR86" s="77">
        <v>12144</v>
      </c>
      <c r="BS86" s="77">
        <v>12272</v>
      </c>
      <c r="BT86" s="77">
        <v>12272</v>
      </c>
      <c r="BU86" s="77">
        <v>12527</v>
      </c>
      <c r="BV86" s="77">
        <v>12569</v>
      </c>
      <c r="BW86" s="77">
        <v>12569</v>
      </c>
      <c r="BX86" s="77">
        <v>12820</v>
      </c>
      <c r="BY86" s="77">
        <v>12883</v>
      </c>
      <c r="BZ86" s="78">
        <v>12892</v>
      </c>
      <c r="CA86" s="77">
        <v>12882</v>
      </c>
      <c r="CB86" s="77">
        <v>12879</v>
      </c>
      <c r="CC86" s="77">
        <v>13072</v>
      </c>
      <c r="CD86" s="77">
        <v>13184</v>
      </c>
      <c r="CE86" s="77">
        <v>13228</v>
      </c>
      <c r="CF86" s="77">
        <v>13314</v>
      </c>
      <c r="CG86" s="77">
        <v>13448</v>
      </c>
      <c r="CH86" s="77">
        <v>13482</v>
      </c>
      <c r="CI86" s="77">
        <v>13505</v>
      </c>
      <c r="CJ86" s="77">
        <v>13562</v>
      </c>
      <c r="CK86" s="77">
        <v>13536</v>
      </c>
      <c r="CL86" s="78">
        <v>13591</v>
      </c>
      <c r="CM86" s="77">
        <v>13632</v>
      </c>
      <c r="CN86" s="77">
        <v>13707</v>
      </c>
      <c r="CO86" s="77">
        <v>13781</v>
      </c>
      <c r="CP86" s="77">
        <v>13893</v>
      </c>
      <c r="CQ86" s="77">
        <v>13993</v>
      </c>
      <c r="CR86" s="77">
        <v>13538</v>
      </c>
      <c r="CS86" s="77">
        <v>13596</v>
      </c>
      <c r="CT86" s="77">
        <v>13630</v>
      </c>
      <c r="CU86" s="78">
        <v>13684</v>
      </c>
    </row>
    <row r="87" spans="1:99" x14ac:dyDescent="0.25">
      <c r="A87" s="3"/>
      <c r="B87" s="74"/>
      <c r="C87" s="75" t="s">
        <v>174</v>
      </c>
      <c r="D87" s="78">
        <v>558</v>
      </c>
      <c r="E87" s="78">
        <v>640</v>
      </c>
      <c r="F87" s="78">
        <v>835</v>
      </c>
      <c r="G87" s="76">
        <v>829</v>
      </c>
      <c r="H87" s="77">
        <v>824</v>
      </c>
      <c r="I87" s="77">
        <v>814</v>
      </c>
      <c r="J87" s="77">
        <v>832</v>
      </c>
      <c r="K87" s="77">
        <v>849</v>
      </c>
      <c r="L87" s="77">
        <v>863</v>
      </c>
      <c r="M87" s="77">
        <v>879</v>
      </c>
      <c r="N87" s="77">
        <v>893</v>
      </c>
      <c r="O87" s="77">
        <v>896</v>
      </c>
      <c r="P87" s="77">
        <v>915</v>
      </c>
      <c r="Q87" s="77">
        <v>918</v>
      </c>
      <c r="R87" s="78">
        <v>929</v>
      </c>
      <c r="S87" s="77">
        <v>929</v>
      </c>
      <c r="T87" s="77">
        <v>918</v>
      </c>
      <c r="U87" s="77">
        <v>953</v>
      </c>
      <c r="V87" s="77">
        <v>949</v>
      </c>
      <c r="W87" s="77">
        <v>959</v>
      </c>
      <c r="X87" s="77">
        <v>968</v>
      </c>
      <c r="Y87" s="77">
        <v>958</v>
      </c>
      <c r="Z87" s="77">
        <v>935</v>
      </c>
      <c r="AA87" s="77">
        <v>924</v>
      </c>
      <c r="AB87" s="77">
        <v>929</v>
      </c>
      <c r="AC87" s="77">
        <v>933</v>
      </c>
      <c r="AD87" s="78">
        <v>930</v>
      </c>
      <c r="AE87" s="77">
        <v>1153</v>
      </c>
      <c r="AF87" s="77">
        <v>1209</v>
      </c>
      <c r="AG87" s="156">
        <v>1198</v>
      </c>
      <c r="AH87" s="77">
        <v>1233</v>
      </c>
      <c r="AI87" s="77">
        <v>1259</v>
      </c>
      <c r="AJ87" s="77">
        <v>1250</v>
      </c>
      <c r="AK87" s="77">
        <v>1252</v>
      </c>
      <c r="AL87" s="77">
        <v>1296</v>
      </c>
      <c r="AM87" s="77">
        <v>1296</v>
      </c>
      <c r="AN87" s="77">
        <v>1321</v>
      </c>
      <c r="AO87" s="77">
        <v>1355</v>
      </c>
      <c r="AP87" s="78">
        <v>1357</v>
      </c>
      <c r="AQ87" s="76">
        <v>1370</v>
      </c>
      <c r="AR87" s="77">
        <v>1375</v>
      </c>
      <c r="AS87" s="77">
        <v>934</v>
      </c>
      <c r="AT87" s="77">
        <v>912</v>
      </c>
      <c r="AU87" s="77">
        <v>1431</v>
      </c>
      <c r="AV87" s="77">
        <v>1429</v>
      </c>
      <c r="AW87" s="77">
        <v>1458</v>
      </c>
      <c r="AX87" s="77">
        <v>1479</v>
      </c>
      <c r="AY87" s="77">
        <v>1477</v>
      </c>
      <c r="AZ87" s="77">
        <v>1494</v>
      </c>
      <c r="BA87" s="77">
        <v>1498</v>
      </c>
      <c r="BB87" s="78">
        <v>1517</v>
      </c>
      <c r="BC87" s="76">
        <v>1503</v>
      </c>
      <c r="BD87" s="77">
        <v>1504</v>
      </c>
      <c r="BE87" s="77">
        <v>1557</v>
      </c>
      <c r="BF87" s="77">
        <v>1556</v>
      </c>
      <c r="BG87" s="77">
        <v>1574</v>
      </c>
      <c r="BH87" s="77">
        <v>1583</v>
      </c>
      <c r="BI87" s="77">
        <v>1616</v>
      </c>
      <c r="BJ87" s="77">
        <v>1614</v>
      </c>
      <c r="BK87" s="77">
        <v>1625</v>
      </c>
      <c r="BL87" s="77">
        <v>1628</v>
      </c>
      <c r="BM87" s="77">
        <v>1651</v>
      </c>
      <c r="BN87" s="78">
        <v>1637</v>
      </c>
      <c r="BO87" s="76">
        <v>1662</v>
      </c>
      <c r="BP87" s="77">
        <v>1669</v>
      </c>
      <c r="BQ87" s="77">
        <v>1697</v>
      </c>
      <c r="BR87" s="77">
        <v>1713</v>
      </c>
      <c r="BS87" s="77">
        <v>1729</v>
      </c>
      <c r="BT87" s="77">
        <v>1735</v>
      </c>
      <c r="BU87" s="77">
        <v>1757</v>
      </c>
      <c r="BV87" s="77">
        <v>1789</v>
      </c>
      <c r="BW87" s="77">
        <v>1801</v>
      </c>
      <c r="BX87" s="77">
        <v>1815</v>
      </c>
      <c r="BY87" s="77">
        <v>1823</v>
      </c>
      <c r="BZ87" s="78">
        <v>1826</v>
      </c>
      <c r="CA87" s="77">
        <v>1817</v>
      </c>
      <c r="CB87" s="77">
        <v>1820</v>
      </c>
      <c r="CC87" s="77">
        <v>1835</v>
      </c>
      <c r="CD87" s="77">
        <v>1887</v>
      </c>
      <c r="CE87" s="77">
        <v>1924</v>
      </c>
      <c r="CF87" s="77">
        <v>1948</v>
      </c>
      <c r="CG87" s="77">
        <v>1969</v>
      </c>
      <c r="CH87" s="77">
        <v>1972</v>
      </c>
      <c r="CI87" s="77">
        <v>1972</v>
      </c>
      <c r="CJ87" s="77">
        <v>2000</v>
      </c>
      <c r="CK87" s="77">
        <v>2016</v>
      </c>
      <c r="CL87" s="78">
        <v>1978</v>
      </c>
      <c r="CM87" s="77">
        <v>1992</v>
      </c>
      <c r="CN87" s="77">
        <v>1982</v>
      </c>
      <c r="CO87" s="77">
        <v>2083</v>
      </c>
      <c r="CP87" s="77">
        <v>2088</v>
      </c>
      <c r="CQ87" s="77">
        <v>2111</v>
      </c>
      <c r="CR87" s="77">
        <v>2133</v>
      </c>
      <c r="CS87" s="77">
        <v>2155</v>
      </c>
      <c r="CT87" s="77">
        <v>2159</v>
      </c>
      <c r="CU87" s="78">
        <v>2149</v>
      </c>
    </row>
    <row r="88" spans="1:99" x14ac:dyDescent="0.25">
      <c r="A88" s="3"/>
      <c r="B88" s="74"/>
      <c r="C88" s="75" t="s">
        <v>175</v>
      </c>
      <c r="D88" s="78">
        <v>4181</v>
      </c>
      <c r="E88" s="78">
        <v>4777</v>
      </c>
      <c r="F88" s="78">
        <v>6071</v>
      </c>
      <c r="G88" s="76">
        <v>6035</v>
      </c>
      <c r="H88" s="77">
        <v>6030</v>
      </c>
      <c r="I88" s="77">
        <v>6083</v>
      </c>
      <c r="J88" s="77">
        <v>6165</v>
      </c>
      <c r="K88" s="77">
        <v>6270</v>
      </c>
      <c r="L88" s="77">
        <v>6315</v>
      </c>
      <c r="M88" s="77">
        <v>6426</v>
      </c>
      <c r="N88" s="77">
        <v>6538</v>
      </c>
      <c r="O88" s="77">
        <v>6602</v>
      </c>
      <c r="P88" s="77">
        <v>6583</v>
      </c>
      <c r="Q88" s="77">
        <v>6583</v>
      </c>
      <c r="R88" s="78">
        <v>6543</v>
      </c>
      <c r="S88" s="77">
        <v>6525</v>
      </c>
      <c r="T88" s="77">
        <v>6521</v>
      </c>
      <c r="U88" s="77">
        <v>6725</v>
      </c>
      <c r="V88" s="77">
        <v>6821</v>
      </c>
      <c r="W88" s="77">
        <v>6970</v>
      </c>
      <c r="X88" s="77">
        <v>7024</v>
      </c>
      <c r="Y88" s="77">
        <v>7137</v>
      </c>
      <c r="Z88" s="77">
        <v>7199</v>
      </c>
      <c r="AA88" s="77">
        <v>7243</v>
      </c>
      <c r="AB88" s="77">
        <v>7296</v>
      </c>
      <c r="AC88" s="77">
        <v>7362</v>
      </c>
      <c r="AD88" s="78">
        <v>7371</v>
      </c>
      <c r="AE88" s="77">
        <v>7003</v>
      </c>
      <c r="AF88" s="77">
        <v>7034</v>
      </c>
      <c r="AG88" s="156">
        <v>7040</v>
      </c>
      <c r="AH88" s="77">
        <v>7327</v>
      </c>
      <c r="AI88" s="77">
        <v>7420</v>
      </c>
      <c r="AJ88" s="77">
        <v>7624</v>
      </c>
      <c r="AK88" s="77">
        <v>7881</v>
      </c>
      <c r="AL88" s="77">
        <v>8071</v>
      </c>
      <c r="AM88" s="77">
        <v>8012</v>
      </c>
      <c r="AN88" s="77">
        <v>8399</v>
      </c>
      <c r="AO88" s="77">
        <v>8417</v>
      </c>
      <c r="AP88" s="78">
        <v>8413</v>
      </c>
      <c r="AQ88" s="76">
        <v>8473</v>
      </c>
      <c r="AR88" s="77">
        <v>8463</v>
      </c>
      <c r="AS88" s="77">
        <v>9024</v>
      </c>
      <c r="AT88" s="77">
        <v>9045</v>
      </c>
      <c r="AU88" s="77">
        <v>9064</v>
      </c>
      <c r="AV88" s="77">
        <v>9208</v>
      </c>
      <c r="AW88" s="77">
        <v>9318</v>
      </c>
      <c r="AX88" s="77">
        <v>9301</v>
      </c>
      <c r="AY88" s="77">
        <v>9286</v>
      </c>
      <c r="AZ88" s="77">
        <v>9467</v>
      </c>
      <c r="BA88" s="77">
        <v>9485</v>
      </c>
      <c r="BB88" s="78">
        <v>9338</v>
      </c>
      <c r="BC88" s="76">
        <v>9326</v>
      </c>
      <c r="BD88" s="77">
        <v>9282</v>
      </c>
      <c r="BE88" s="77">
        <v>9533</v>
      </c>
      <c r="BF88" s="77">
        <v>9627</v>
      </c>
      <c r="BG88" s="77">
        <v>9694</v>
      </c>
      <c r="BH88" s="77">
        <v>9883</v>
      </c>
      <c r="BI88" s="77">
        <v>10024</v>
      </c>
      <c r="BJ88" s="77">
        <v>10097</v>
      </c>
      <c r="BK88" s="77">
        <v>10167</v>
      </c>
      <c r="BL88" s="77">
        <v>10244</v>
      </c>
      <c r="BM88" s="77">
        <v>10320</v>
      </c>
      <c r="BN88" s="78">
        <v>10342</v>
      </c>
      <c r="BO88" s="76">
        <v>10510</v>
      </c>
      <c r="BP88" s="77">
        <v>10471</v>
      </c>
      <c r="BQ88" s="77">
        <v>10700</v>
      </c>
      <c r="BR88" s="77">
        <v>10924</v>
      </c>
      <c r="BS88" s="77">
        <v>11120</v>
      </c>
      <c r="BT88" s="77">
        <v>11172</v>
      </c>
      <c r="BU88" s="77">
        <v>11378</v>
      </c>
      <c r="BV88" s="77">
        <v>11504</v>
      </c>
      <c r="BW88" s="77">
        <v>11680</v>
      </c>
      <c r="BX88" s="77">
        <v>11873</v>
      </c>
      <c r="BY88" s="77">
        <v>11905</v>
      </c>
      <c r="BZ88" s="78">
        <v>11917</v>
      </c>
      <c r="CA88" s="77">
        <v>11952</v>
      </c>
      <c r="CB88" s="77">
        <v>11985</v>
      </c>
      <c r="CC88" s="77">
        <v>12120</v>
      </c>
      <c r="CD88" s="77">
        <v>12301</v>
      </c>
      <c r="CE88" s="77">
        <v>12341</v>
      </c>
      <c r="CF88" s="77">
        <v>12557</v>
      </c>
      <c r="CG88" s="77">
        <v>12744</v>
      </c>
      <c r="CH88" s="77">
        <v>12913</v>
      </c>
      <c r="CI88" s="77">
        <v>12925</v>
      </c>
      <c r="CJ88" s="77">
        <v>12977</v>
      </c>
      <c r="CK88" s="77">
        <v>13029</v>
      </c>
      <c r="CL88" s="78">
        <v>12977</v>
      </c>
      <c r="CM88" s="77">
        <v>13013</v>
      </c>
      <c r="CN88" s="77">
        <v>13069</v>
      </c>
      <c r="CO88" s="77">
        <v>13173</v>
      </c>
      <c r="CP88" s="77">
        <v>13259</v>
      </c>
      <c r="CQ88" s="77">
        <v>13568</v>
      </c>
      <c r="CR88" s="77">
        <v>13665</v>
      </c>
      <c r="CS88" s="77">
        <v>13867</v>
      </c>
      <c r="CT88" s="77">
        <v>13943</v>
      </c>
      <c r="CU88" s="78">
        <v>14033</v>
      </c>
    </row>
    <row r="89" spans="1:99" x14ac:dyDescent="0.25">
      <c r="A89" s="3"/>
      <c r="B89" s="74"/>
      <c r="C89" s="75" t="s">
        <v>176</v>
      </c>
      <c r="D89" s="78">
        <v>218</v>
      </c>
      <c r="E89" s="78">
        <v>257</v>
      </c>
      <c r="F89" s="78">
        <v>333</v>
      </c>
      <c r="G89" s="76">
        <v>340</v>
      </c>
      <c r="H89" s="77">
        <v>342</v>
      </c>
      <c r="I89" s="77">
        <v>340</v>
      </c>
      <c r="J89" s="77">
        <v>345</v>
      </c>
      <c r="K89" s="77">
        <v>346</v>
      </c>
      <c r="L89" s="77">
        <v>343</v>
      </c>
      <c r="M89" s="77">
        <v>348</v>
      </c>
      <c r="N89" s="77">
        <v>358</v>
      </c>
      <c r="O89" s="77">
        <v>360</v>
      </c>
      <c r="P89" s="77">
        <v>367</v>
      </c>
      <c r="Q89" s="77">
        <v>376</v>
      </c>
      <c r="R89" s="78">
        <v>379</v>
      </c>
      <c r="S89" s="77">
        <v>373</v>
      </c>
      <c r="T89" s="77">
        <v>378</v>
      </c>
      <c r="U89" s="77">
        <v>384</v>
      </c>
      <c r="V89" s="77">
        <v>385</v>
      </c>
      <c r="W89" s="77">
        <v>386</v>
      </c>
      <c r="X89" s="77">
        <v>398</v>
      </c>
      <c r="Y89" s="77">
        <v>417</v>
      </c>
      <c r="Z89" s="77">
        <v>429</v>
      </c>
      <c r="AA89" s="77">
        <v>440</v>
      </c>
      <c r="AB89" s="77">
        <v>449</v>
      </c>
      <c r="AC89" s="77">
        <v>463</v>
      </c>
      <c r="AD89" s="78">
        <v>473</v>
      </c>
      <c r="AE89" s="77">
        <v>452</v>
      </c>
      <c r="AF89" s="77">
        <v>452</v>
      </c>
      <c r="AG89" s="156">
        <v>454</v>
      </c>
      <c r="AH89" s="77">
        <v>454</v>
      </c>
      <c r="AI89" s="77">
        <v>457</v>
      </c>
      <c r="AJ89" s="77">
        <v>461</v>
      </c>
      <c r="AK89" s="77">
        <v>464</v>
      </c>
      <c r="AL89" s="77">
        <v>467</v>
      </c>
      <c r="AM89" s="77">
        <v>468</v>
      </c>
      <c r="AN89" s="77">
        <v>471</v>
      </c>
      <c r="AO89" s="77">
        <v>471</v>
      </c>
      <c r="AP89" s="78">
        <v>471</v>
      </c>
      <c r="AQ89" s="76">
        <v>471</v>
      </c>
      <c r="AR89" s="77">
        <v>471</v>
      </c>
      <c r="AS89" s="77">
        <v>591</v>
      </c>
      <c r="AT89" s="77">
        <v>574</v>
      </c>
      <c r="AU89" s="77">
        <v>577</v>
      </c>
      <c r="AV89" s="77">
        <v>572</v>
      </c>
      <c r="AW89" s="77">
        <v>576</v>
      </c>
      <c r="AX89" s="77">
        <v>579</v>
      </c>
      <c r="AY89" s="77">
        <v>589</v>
      </c>
      <c r="AZ89" s="77">
        <v>602</v>
      </c>
      <c r="BA89" s="77">
        <v>592</v>
      </c>
      <c r="BB89" s="78">
        <v>600</v>
      </c>
      <c r="BC89" s="76">
        <v>592</v>
      </c>
      <c r="BD89" s="77">
        <v>582</v>
      </c>
      <c r="BE89" s="77">
        <v>598</v>
      </c>
      <c r="BF89" s="77">
        <v>599</v>
      </c>
      <c r="BG89" s="77">
        <v>604</v>
      </c>
      <c r="BH89" s="77">
        <v>613</v>
      </c>
      <c r="BI89" s="77">
        <v>629</v>
      </c>
      <c r="BJ89" s="77">
        <v>630</v>
      </c>
      <c r="BK89" s="77">
        <v>639</v>
      </c>
      <c r="BL89" s="77">
        <v>646</v>
      </c>
      <c r="BM89" s="77">
        <v>647</v>
      </c>
      <c r="BN89" s="78">
        <v>662</v>
      </c>
      <c r="BO89" s="76">
        <v>663</v>
      </c>
      <c r="BP89" s="77">
        <v>652</v>
      </c>
      <c r="BQ89" s="77">
        <v>672</v>
      </c>
      <c r="BR89" s="77">
        <v>676</v>
      </c>
      <c r="BS89" s="77">
        <v>691</v>
      </c>
      <c r="BT89" s="77">
        <v>683</v>
      </c>
      <c r="BU89" s="77">
        <v>698</v>
      </c>
      <c r="BV89" s="77">
        <v>705</v>
      </c>
      <c r="BW89" s="77">
        <v>703</v>
      </c>
      <c r="BX89" s="77">
        <v>702</v>
      </c>
      <c r="BY89" s="77">
        <v>703</v>
      </c>
      <c r="BZ89" s="78">
        <v>702</v>
      </c>
      <c r="CA89" s="77">
        <v>698</v>
      </c>
      <c r="CB89" s="77">
        <v>696</v>
      </c>
      <c r="CC89" s="77">
        <v>692</v>
      </c>
      <c r="CD89" s="77">
        <v>684</v>
      </c>
      <c r="CE89" s="77">
        <v>680</v>
      </c>
      <c r="CF89" s="77">
        <v>685</v>
      </c>
      <c r="CG89" s="77">
        <v>688</v>
      </c>
      <c r="CH89" s="77">
        <v>677</v>
      </c>
      <c r="CI89" s="77">
        <v>682</v>
      </c>
      <c r="CJ89" s="77">
        <v>708</v>
      </c>
      <c r="CK89" s="77">
        <v>710</v>
      </c>
      <c r="CL89" s="78">
        <v>712</v>
      </c>
      <c r="CM89" s="77">
        <v>712</v>
      </c>
      <c r="CN89" s="77">
        <v>712</v>
      </c>
      <c r="CO89" s="77">
        <v>728</v>
      </c>
      <c r="CP89" s="77">
        <v>736</v>
      </c>
      <c r="CQ89" s="77">
        <v>751</v>
      </c>
      <c r="CR89" s="77">
        <v>759</v>
      </c>
      <c r="CS89" s="77">
        <v>764</v>
      </c>
      <c r="CT89" s="77">
        <v>765</v>
      </c>
      <c r="CU89" s="78">
        <v>767</v>
      </c>
    </row>
    <row r="90" spans="1:99" x14ac:dyDescent="0.25">
      <c r="A90" s="3"/>
      <c r="B90" s="74"/>
      <c r="C90" s="75" t="s">
        <v>177</v>
      </c>
      <c r="D90" s="78">
        <v>502</v>
      </c>
      <c r="E90" s="78">
        <v>535</v>
      </c>
      <c r="F90" s="78">
        <v>585</v>
      </c>
      <c r="G90" s="76">
        <v>599</v>
      </c>
      <c r="H90" s="77">
        <v>600</v>
      </c>
      <c r="I90" s="77">
        <v>591</v>
      </c>
      <c r="J90" s="77">
        <v>593</v>
      </c>
      <c r="K90" s="77">
        <v>592</v>
      </c>
      <c r="L90" s="77">
        <v>584</v>
      </c>
      <c r="M90" s="77">
        <v>583</v>
      </c>
      <c r="N90" s="77">
        <v>587</v>
      </c>
      <c r="O90" s="77">
        <v>592</v>
      </c>
      <c r="P90" s="77">
        <v>597</v>
      </c>
      <c r="Q90" s="77">
        <v>600</v>
      </c>
      <c r="R90" s="78">
        <v>586</v>
      </c>
      <c r="S90" s="77">
        <v>606</v>
      </c>
      <c r="T90" s="77">
        <v>619</v>
      </c>
      <c r="U90" s="77">
        <v>612</v>
      </c>
      <c r="V90" s="77">
        <v>612</v>
      </c>
      <c r="W90" s="77">
        <v>610</v>
      </c>
      <c r="X90" s="77">
        <v>614</v>
      </c>
      <c r="Y90" s="77">
        <v>733</v>
      </c>
      <c r="Z90" s="77">
        <v>764</v>
      </c>
      <c r="AA90" s="77">
        <v>780</v>
      </c>
      <c r="AB90" s="77">
        <v>794</v>
      </c>
      <c r="AC90" s="77">
        <v>815</v>
      </c>
      <c r="AD90" s="78">
        <v>839</v>
      </c>
      <c r="AE90" s="77">
        <v>780</v>
      </c>
      <c r="AF90" s="77">
        <v>778</v>
      </c>
      <c r="AG90" s="156">
        <v>775</v>
      </c>
      <c r="AH90" s="77">
        <v>807</v>
      </c>
      <c r="AI90" s="77">
        <v>825</v>
      </c>
      <c r="AJ90" s="77">
        <v>820</v>
      </c>
      <c r="AK90" s="77">
        <v>842</v>
      </c>
      <c r="AL90" s="77">
        <v>863</v>
      </c>
      <c r="AM90" s="77">
        <v>866</v>
      </c>
      <c r="AN90" s="77">
        <v>880</v>
      </c>
      <c r="AO90" s="77">
        <v>877</v>
      </c>
      <c r="AP90" s="78">
        <v>873</v>
      </c>
      <c r="AQ90" s="76">
        <v>882</v>
      </c>
      <c r="AR90" s="77">
        <v>888</v>
      </c>
      <c r="AS90" s="77">
        <v>867</v>
      </c>
      <c r="AT90" s="77">
        <v>873</v>
      </c>
      <c r="AU90" s="77">
        <v>887</v>
      </c>
      <c r="AV90" s="77">
        <v>893</v>
      </c>
      <c r="AW90" s="77">
        <v>910</v>
      </c>
      <c r="AX90" s="77">
        <v>926</v>
      </c>
      <c r="AY90" s="77">
        <v>930</v>
      </c>
      <c r="AZ90" s="77">
        <v>927</v>
      </c>
      <c r="BA90" s="77">
        <v>916</v>
      </c>
      <c r="BB90" s="78">
        <v>928</v>
      </c>
      <c r="BC90" s="76">
        <v>947</v>
      </c>
      <c r="BD90" s="77">
        <v>928</v>
      </c>
      <c r="BE90" s="77">
        <v>948</v>
      </c>
      <c r="BF90" s="77">
        <v>985</v>
      </c>
      <c r="BG90" s="77">
        <v>983</v>
      </c>
      <c r="BH90" s="77">
        <v>1001</v>
      </c>
      <c r="BI90" s="77">
        <v>1027</v>
      </c>
      <c r="BJ90" s="77">
        <v>1048</v>
      </c>
      <c r="BK90" s="77">
        <v>1058</v>
      </c>
      <c r="BL90" s="77">
        <v>1068</v>
      </c>
      <c r="BM90" s="77">
        <v>1071</v>
      </c>
      <c r="BN90" s="78">
        <v>1087</v>
      </c>
      <c r="BO90" s="76">
        <v>1126</v>
      </c>
      <c r="BP90" s="77">
        <v>1148</v>
      </c>
      <c r="BQ90" s="77">
        <v>1180</v>
      </c>
      <c r="BR90" s="77">
        <v>1225</v>
      </c>
      <c r="BS90" s="77">
        <v>1266</v>
      </c>
      <c r="BT90" s="77">
        <v>1282</v>
      </c>
      <c r="BU90" s="77">
        <v>1312</v>
      </c>
      <c r="BV90" s="77">
        <v>1368</v>
      </c>
      <c r="BW90" s="77">
        <v>1349</v>
      </c>
      <c r="BX90" s="77">
        <v>1387</v>
      </c>
      <c r="BY90" s="77">
        <v>1399</v>
      </c>
      <c r="BZ90" s="78">
        <v>1412</v>
      </c>
      <c r="CA90" s="77">
        <v>1411</v>
      </c>
      <c r="CB90" s="77">
        <v>1424</v>
      </c>
      <c r="CC90" s="77">
        <v>1429</v>
      </c>
      <c r="CD90" s="77">
        <v>1420</v>
      </c>
      <c r="CE90" s="77">
        <v>1423</v>
      </c>
      <c r="CF90" s="77">
        <v>1438</v>
      </c>
      <c r="CG90" s="77">
        <v>1468</v>
      </c>
      <c r="CH90" s="77">
        <v>1481</v>
      </c>
      <c r="CI90" s="77">
        <v>1495</v>
      </c>
      <c r="CJ90" s="77">
        <v>1512</v>
      </c>
      <c r="CK90" s="77">
        <v>1523</v>
      </c>
      <c r="CL90" s="78">
        <v>1540</v>
      </c>
      <c r="CM90" s="77">
        <v>1590</v>
      </c>
      <c r="CN90" s="77">
        <v>1620</v>
      </c>
      <c r="CO90" s="77">
        <v>1601</v>
      </c>
      <c r="CP90" s="77">
        <v>1609</v>
      </c>
      <c r="CQ90" s="77">
        <v>1575</v>
      </c>
      <c r="CR90" s="77">
        <v>1570</v>
      </c>
      <c r="CS90" s="77">
        <v>1583</v>
      </c>
      <c r="CT90" s="77">
        <v>1579</v>
      </c>
      <c r="CU90" s="78">
        <v>1583</v>
      </c>
    </row>
    <row r="91" spans="1:99" x14ac:dyDescent="0.25">
      <c r="A91" s="3"/>
      <c r="B91" s="74"/>
      <c r="C91" s="75" t="s">
        <v>178</v>
      </c>
      <c r="D91" s="78">
        <v>29619</v>
      </c>
      <c r="E91" s="78">
        <v>31692</v>
      </c>
      <c r="F91" s="78">
        <v>34827</v>
      </c>
      <c r="G91" s="76">
        <v>34947</v>
      </c>
      <c r="H91" s="77">
        <v>34884</v>
      </c>
      <c r="I91" s="77">
        <v>35228</v>
      </c>
      <c r="J91" s="77">
        <v>35733</v>
      </c>
      <c r="K91" s="77">
        <v>36039</v>
      </c>
      <c r="L91" s="77">
        <v>36180</v>
      </c>
      <c r="M91" s="77">
        <v>36657</v>
      </c>
      <c r="N91" s="77">
        <v>36771</v>
      </c>
      <c r="O91" s="77">
        <v>36861</v>
      </c>
      <c r="P91" s="77">
        <v>40271</v>
      </c>
      <c r="Q91" s="77">
        <v>40468</v>
      </c>
      <c r="R91" s="78">
        <v>40515</v>
      </c>
      <c r="S91" s="77">
        <v>40494</v>
      </c>
      <c r="T91" s="77">
        <v>40628</v>
      </c>
      <c r="U91" s="77">
        <v>41609</v>
      </c>
      <c r="V91" s="77">
        <v>42183</v>
      </c>
      <c r="W91" s="77">
        <v>42862</v>
      </c>
      <c r="X91" s="77">
        <v>43326</v>
      </c>
      <c r="Y91" s="77">
        <v>43751</v>
      </c>
      <c r="Z91" s="77">
        <v>44148</v>
      </c>
      <c r="AA91" s="77">
        <v>44350</v>
      </c>
      <c r="AB91" s="77">
        <v>44407</v>
      </c>
      <c r="AC91" s="77">
        <v>44809</v>
      </c>
      <c r="AD91" s="78">
        <v>45043</v>
      </c>
      <c r="AE91" s="77">
        <v>43939</v>
      </c>
      <c r="AF91" s="77">
        <v>44025</v>
      </c>
      <c r="AG91" s="156">
        <v>43123</v>
      </c>
      <c r="AH91" s="77">
        <v>44191</v>
      </c>
      <c r="AI91" s="77">
        <v>44730</v>
      </c>
      <c r="AJ91" s="77">
        <v>44459</v>
      </c>
      <c r="AK91" s="77">
        <v>44857</v>
      </c>
      <c r="AL91" s="77">
        <v>45498</v>
      </c>
      <c r="AM91" s="77">
        <v>46298</v>
      </c>
      <c r="AN91" s="77">
        <v>46776</v>
      </c>
      <c r="AO91" s="77">
        <v>47232</v>
      </c>
      <c r="AP91" s="78">
        <v>47025</v>
      </c>
      <c r="AQ91" s="76">
        <v>46954</v>
      </c>
      <c r="AR91" s="77">
        <v>46994</v>
      </c>
      <c r="AS91" s="77">
        <v>48761</v>
      </c>
      <c r="AT91" s="77">
        <v>48492</v>
      </c>
      <c r="AU91" s="77">
        <v>49110</v>
      </c>
      <c r="AV91" s="77">
        <v>49523</v>
      </c>
      <c r="AW91" s="77">
        <v>50007</v>
      </c>
      <c r="AX91" s="77">
        <v>50027</v>
      </c>
      <c r="AY91" s="77">
        <v>50038</v>
      </c>
      <c r="AZ91" s="77">
        <v>50733</v>
      </c>
      <c r="BA91" s="77">
        <v>50831</v>
      </c>
      <c r="BB91" s="78">
        <v>50500</v>
      </c>
      <c r="BC91" s="76">
        <v>50531</v>
      </c>
      <c r="BD91" s="77">
        <v>49971</v>
      </c>
      <c r="BE91" s="77">
        <v>52305</v>
      </c>
      <c r="BF91" s="77">
        <v>52599</v>
      </c>
      <c r="BG91" s="77">
        <v>52127</v>
      </c>
      <c r="BH91" s="77">
        <v>52945</v>
      </c>
      <c r="BI91" s="77">
        <v>53206</v>
      </c>
      <c r="BJ91" s="77">
        <v>53787</v>
      </c>
      <c r="BK91" s="77">
        <v>54058</v>
      </c>
      <c r="BL91" s="77">
        <v>54397</v>
      </c>
      <c r="BM91" s="77">
        <v>54376</v>
      </c>
      <c r="BN91" s="78">
        <v>54373</v>
      </c>
      <c r="BO91" s="76">
        <v>54389</v>
      </c>
      <c r="BP91" s="77">
        <v>54529</v>
      </c>
      <c r="BQ91" s="77">
        <v>56301</v>
      </c>
      <c r="BR91" s="77">
        <v>56780</v>
      </c>
      <c r="BS91" s="77">
        <v>57165</v>
      </c>
      <c r="BT91" s="77">
        <v>57229</v>
      </c>
      <c r="BU91" s="77">
        <v>58046</v>
      </c>
      <c r="BV91" s="77">
        <v>58437</v>
      </c>
      <c r="BW91" s="77">
        <v>58532</v>
      </c>
      <c r="BX91" s="77">
        <v>58393</v>
      </c>
      <c r="BY91" s="77">
        <v>58560</v>
      </c>
      <c r="BZ91" s="78">
        <v>58481</v>
      </c>
      <c r="CA91" s="77">
        <v>58723</v>
      </c>
      <c r="CB91" s="77">
        <v>58683</v>
      </c>
      <c r="CC91" s="77">
        <v>59425</v>
      </c>
      <c r="CD91" s="77">
        <v>59710</v>
      </c>
      <c r="CE91" s="77">
        <v>60462</v>
      </c>
      <c r="CF91" s="77">
        <v>60420</v>
      </c>
      <c r="CG91" s="77">
        <v>61233</v>
      </c>
      <c r="CH91" s="77">
        <v>61047</v>
      </c>
      <c r="CI91" s="77">
        <v>61003</v>
      </c>
      <c r="CJ91" s="77">
        <v>61314</v>
      </c>
      <c r="CK91" s="77">
        <v>61176</v>
      </c>
      <c r="CL91" s="78">
        <v>60999</v>
      </c>
      <c r="CM91" s="77">
        <v>60853</v>
      </c>
      <c r="CN91" s="77">
        <v>61048</v>
      </c>
      <c r="CO91" s="77">
        <v>61928</v>
      </c>
      <c r="CP91" s="77">
        <v>62933</v>
      </c>
      <c r="CQ91" s="77">
        <v>63397</v>
      </c>
      <c r="CR91" s="77">
        <v>63208</v>
      </c>
      <c r="CS91" s="77">
        <v>62667</v>
      </c>
      <c r="CT91" s="77">
        <v>62852</v>
      </c>
      <c r="CU91" s="78">
        <v>63058</v>
      </c>
    </row>
    <row r="92" spans="1:99" x14ac:dyDescent="0.25">
      <c r="A92" s="3"/>
      <c r="B92" s="74"/>
      <c r="C92" s="75" t="s">
        <v>179</v>
      </c>
      <c r="D92" s="78">
        <v>9258</v>
      </c>
      <c r="E92" s="78">
        <v>10366</v>
      </c>
      <c r="F92" s="78">
        <v>11824</v>
      </c>
      <c r="G92" s="76">
        <v>11906</v>
      </c>
      <c r="H92" s="77">
        <v>11961</v>
      </c>
      <c r="I92" s="77">
        <v>12092</v>
      </c>
      <c r="J92" s="77">
        <v>12581</v>
      </c>
      <c r="K92" s="77">
        <v>13500</v>
      </c>
      <c r="L92" s="77">
        <v>13664</v>
      </c>
      <c r="M92" s="77">
        <v>12188</v>
      </c>
      <c r="N92" s="77">
        <v>14233</v>
      </c>
      <c r="O92" s="77">
        <v>12041</v>
      </c>
      <c r="P92" s="77">
        <v>14731</v>
      </c>
      <c r="Q92" s="77">
        <v>14795</v>
      </c>
      <c r="R92" s="78">
        <v>14776</v>
      </c>
      <c r="S92" s="77">
        <v>14818</v>
      </c>
      <c r="T92" s="77">
        <v>14812</v>
      </c>
      <c r="U92" s="77">
        <v>15131</v>
      </c>
      <c r="V92" s="77">
        <v>15391</v>
      </c>
      <c r="W92" s="77">
        <v>15704</v>
      </c>
      <c r="X92" s="77">
        <v>15985</v>
      </c>
      <c r="Y92" s="77">
        <v>16199</v>
      </c>
      <c r="Z92" s="77">
        <v>16324</v>
      </c>
      <c r="AA92" s="77">
        <v>16451</v>
      </c>
      <c r="AB92" s="77">
        <v>16562</v>
      </c>
      <c r="AC92" s="77">
        <v>16724</v>
      </c>
      <c r="AD92" s="78">
        <v>16811</v>
      </c>
      <c r="AE92" s="77">
        <v>16693</v>
      </c>
      <c r="AF92" s="77">
        <v>16855</v>
      </c>
      <c r="AG92" s="156">
        <v>16779</v>
      </c>
      <c r="AH92" s="77">
        <v>17019</v>
      </c>
      <c r="AI92" s="77">
        <v>17323</v>
      </c>
      <c r="AJ92" s="77">
        <v>17169</v>
      </c>
      <c r="AK92" s="77">
        <v>17363</v>
      </c>
      <c r="AL92" s="77">
        <v>17445</v>
      </c>
      <c r="AM92" s="77">
        <v>17444</v>
      </c>
      <c r="AN92" s="77">
        <v>17663</v>
      </c>
      <c r="AO92" s="77">
        <v>17721</v>
      </c>
      <c r="AP92" s="78">
        <v>17713</v>
      </c>
      <c r="AQ92" s="76">
        <v>17854</v>
      </c>
      <c r="AR92" s="77">
        <v>17951</v>
      </c>
      <c r="AS92" s="77">
        <v>18716</v>
      </c>
      <c r="AT92" s="77">
        <v>18686</v>
      </c>
      <c r="AU92" s="77">
        <v>18623</v>
      </c>
      <c r="AV92" s="77">
        <v>18863</v>
      </c>
      <c r="AW92" s="77">
        <v>19141</v>
      </c>
      <c r="AX92" s="77">
        <v>18995</v>
      </c>
      <c r="AY92" s="77">
        <v>19038</v>
      </c>
      <c r="AZ92" s="77">
        <v>18964</v>
      </c>
      <c r="BA92" s="77">
        <v>19007</v>
      </c>
      <c r="BB92" s="78">
        <v>19349</v>
      </c>
      <c r="BC92" s="76">
        <v>19434</v>
      </c>
      <c r="BD92" s="77">
        <v>19322</v>
      </c>
      <c r="BE92" s="77">
        <v>19798</v>
      </c>
      <c r="BF92" s="77">
        <v>20016</v>
      </c>
      <c r="BG92" s="77">
        <v>20063</v>
      </c>
      <c r="BH92" s="77">
        <v>20369</v>
      </c>
      <c r="BI92" s="77">
        <v>20580</v>
      </c>
      <c r="BJ92" s="77">
        <v>20753</v>
      </c>
      <c r="BK92" s="77">
        <v>20829</v>
      </c>
      <c r="BL92" s="77">
        <v>20952</v>
      </c>
      <c r="BM92" s="77">
        <v>21132</v>
      </c>
      <c r="BN92" s="78">
        <v>20991</v>
      </c>
      <c r="BO92" s="76">
        <v>21074</v>
      </c>
      <c r="BP92" s="77">
        <v>21093</v>
      </c>
      <c r="BQ92" s="77">
        <v>19848</v>
      </c>
      <c r="BR92" s="77">
        <v>20416</v>
      </c>
      <c r="BS92" s="77">
        <v>20879</v>
      </c>
      <c r="BT92" s="77">
        <v>20889</v>
      </c>
      <c r="BU92" s="77">
        <v>21059</v>
      </c>
      <c r="BV92" s="77">
        <v>22232</v>
      </c>
      <c r="BW92" s="77">
        <v>22284</v>
      </c>
      <c r="BX92" s="77">
        <v>22478</v>
      </c>
      <c r="BY92" s="77">
        <v>22580</v>
      </c>
      <c r="BZ92" s="78">
        <v>22632</v>
      </c>
      <c r="CA92" s="77">
        <v>22862</v>
      </c>
      <c r="CB92" s="77">
        <v>22984</v>
      </c>
      <c r="CC92" s="77">
        <v>23231</v>
      </c>
      <c r="CD92" s="77">
        <v>23444</v>
      </c>
      <c r="CE92" s="77">
        <v>23619</v>
      </c>
      <c r="CF92" s="77">
        <v>23416</v>
      </c>
      <c r="CG92" s="77">
        <v>23914</v>
      </c>
      <c r="CH92" s="77">
        <v>23992</v>
      </c>
      <c r="CI92" s="77">
        <v>24071</v>
      </c>
      <c r="CJ92" s="77">
        <v>24112</v>
      </c>
      <c r="CK92" s="77">
        <v>23947</v>
      </c>
      <c r="CL92" s="78">
        <v>23957</v>
      </c>
      <c r="CM92" s="77">
        <v>24032</v>
      </c>
      <c r="CN92" s="77">
        <v>24238</v>
      </c>
      <c r="CO92" s="77">
        <v>24370</v>
      </c>
      <c r="CP92" s="77">
        <v>24488</v>
      </c>
      <c r="CQ92" s="77">
        <v>24722</v>
      </c>
      <c r="CR92" s="77">
        <v>24712</v>
      </c>
      <c r="CS92" s="77">
        <v>24855</v>
      </c>
      <c r="CT92" s="77">
        <v>24887</v>
      </c>
      <c r="CU92" s="78">
        <v>24955</v>
      </c>
    </row>
    <row r="93" spans="1:99" x14ac:dyDescent="0.25">
      <c r="A93" s="3"/>
      <c r="B93" s="74"/>
      <c r="C93" s="75" t="s">
        <v>180</v>
      </c>
      <c r="D93" s="78">
        <v>44935</v>
      </c>
      <c r="E93" s="78">
        <v>47911</v>
      </c>
      <c r="F93" s="78">
        <v>54782</v>
      </c>
      <c r="G93" s="76">
        <v>54875</v>
      </c>
      <c r="H93" s="77">
        <v>54947</v>
      </c>
      <c r="I93" s="77">
        <v>55416</v>
      </c>
      <c r="J93" s="77">
        <v>56428</v>
      </c>
      <c r="K93" s="77">
        <v>56769</v>
      </c>
      <c r="L93" s="77">
        <v>56677</v>
      </c>
      <c r="M93" s="77">
        <v>54010</v>
      </c>
      <c r="N93" s="77">
        <v>57698</v>
      </c>
      <c r="O93" s="77">
        <v>61647</v>
      </c>
      <c r="P93" s="77">
        <v>57946</v>
      </c>
      <c r="Q93" s="77">
        <v>58146</v>
      </c>
      <c r="R93" s="78">
        <v>58033</v>
      </c>
      <c r="S93" s="77">
        <v>57471</v>
      </c>
      <c r="T93" s="77">
        <v>57515</v>
      </c>
      <c r="U93" s="77">
        <v>59332</v>
      </c>
      <c r="V93" s="77">
        <v>60067</v>
      </c>
      <c r="W93" s="77">
        <v>60879</v>
      </c>
      <c r="X93" s="77">
        <v>61368</v>
      </c>
      <c r="Y93" s="77">
        <v>62014</v>
      </c>
      <c r="Z93" s="77">
        <v>62417</v>
      </c>
      <c r="AA93" s="77">
        <v>62708</v>
      </c>
      <c r="AB93" s="77">
        <v>62859</v>
      </c>
      <c r="AC93" s="77">
        <v>63151</v>
      </c>
      <c r="AD93" s="78">
        <v>63158</v>
      </c>
      <c r="AE93" s="77">
        <v>62541</v>
      </c>
      <c r="AF93" s="77">
        <v>62554</v>
      </c>
      <c r="AG93" s="156">
        <v>61721</v>
      </c>
      <c r="AH93" s="77">
        <v>63908</v>
      </c>
      <c r="AI93" s="77">
        <v>64641</v>
      </c>
      <c r="AJ93" s="77">
        <v>64134</v>
      </c>
      <c r="AK93" s="77">
        <v>65148</v>
      </c>
      <c r="AL93" s="77">
        <v>66814</v>
      </c>
      <c r="AM93" s="77">
        <v>67007</v>
      </c>
      <c r="AN93" s="77">
        <v>67268</v>
      </c>
      <c r="AO93" s="77">
        <v>67376</v>
      </c>
      <c r="AP93" s="78">
        <v>66784</v>
      </c>
      <c r="AQ93" s="76">
        <v>66798</v>
      </c>
      <c r="AR93" s="77">
        <v>66771</v>
      </c>
      <c r="AS93" s="77">
        <v>68092</v>
      </c>
      <c r="AT93" s="77">
        <v>68201</v>
      </c>
      <c r="AU93" s="77">
        <v>68575</v>
      </c>
      <c r="AV93" s="77">
        <v>69225</v>
      </c>
      <c r="AW93" s="77">
        <v>69795</v>
      </c>
      <c r="AX93" s="77">
        <v>69772</v>
      </c>
      <c r="AY93" s="77">
        <v>69890</v>
      </c>
      <c r="AZ93" s="77">
        <v>70472</v>
      </c>
      <c r="BA93" s="77">
        <v>70545</v>
      </c>
      <c r="BB93" s="78">
        <v>69853</v>
      </c>
      <c r="BC93" s="76">
        <v>69502</v>
      </c>
      <c r="BD93" s="77">
        <v>69111</v>
      </c>
      <c r="BE93" s="77">
        <v>71484</v>
      </c>
      <c r="BF93" s="77">
        <v>72048</v>
      </c>
      <c r="BG93" s="77">
        <v>72363</v>
      </c>
      <c r="BH93" s="77">
        <v>73641</v>
      </c>
      <c r="BI93" s="77">
        <v>73985</v>
      </c>
      <c r="BJ93" s="77">
        <v>74661</v>
      </c>
      <c r="BK93" s="77">
        <v>74867</v>
      </c>
      <c r="BL93" s="77">
        <v>75142</v>
      </c>
      <c r="BM93" s="77">
        <v>75235</v>
      </c>
      <c r="BN93" s="78">
        <v>74884</v>
      </c>
      <c r="BO93" s="76">
        <v>74777</v>
      </c>
      <c r="BP93" s="77">
        <v>75193</v>
      </c>
      <c r="BQ93" s="77">
        <v>77797</v>
      </c>
      <c r="BR93" s="77">
        <v>78598</v>
      </c>
      <c r="BS93" s="77">
        <v>79319</v>
      </c>
      <c r="BT93" s="77">
        <v>79501</v>
      </c>
      <c r="BU93" s="77">
        <v>80362</v>
      </c>
      <c r="BV93" s="77">
        <v>80806</v>
      </c>
      <c r="BW93" s="77">
        <v>80957</v>
      </c>
      <c r="BX93" s="77">
        <v>81517</v>
      </c>
      <c r="BY93" s="77">
        <v>81719</v>
      </c>
      <c r="BZ93" s="78">
        <v>81594</v>
      </c>
      <c r="CA93" s="77">
        <v>81449</v>
      </c>
      <c r="CB93" s="77">
        <v>81909</v>
      </c>
      <c r="CC93" s="77">
        <v>82167</v>
      </c>
      <c r="CD93" s="77">
        <v>82858</v>
      </c>
      <c r="CE93" s="77">
        <v>84945</v>
      </c>
      <c r="CF93" s="77">
        <v>85616</v>
      </c>
      <c r="CG93" s="77">
        <v>86097</v>
      </c>
      <c r="CH93" s="77">
        <v>86554</v>
      </c>
      <c r="CI93" s="77">
        <v>86681</v>
      </c>
      <c r="CJ93" s="77">
        <v>87049</v>
      </c>
      <c r="CK93" s="77">
        <v>87231</v>
      </c>
      <c r="CL93" s="78">
        <v>87320</v>
      </c>
      <c r="CM93" s="77">
        <v>86869</v>
      </c>
      <c r="CN93" s="77">
        <v>87337</v>
      </c>
      <c r="CO93" s="77">
        <v>88689</v>
      </c>
      <c r="CP93" s="77">
        <v>88992</v>
      </c>
      <c r="CQ93" s="77">
        <v>89367</v>
      </c>
      <c r="CR93" s="77">
        <v>89275</v>
      </c>
      <c r="CS93" s="77">
        <v>89100</v>
      </c>
      <c r="CT93" s="77">
        <v>89285</v>
      </c>
      <c r="CU93" s="78">
        <v>89574</v>
      </c>
    </row>
    <row r="94" spans="1:99" ht="13.8" thickBot="1" x14ac:dyDescent="0.3">
      <c r="A94" s="3"/>
      <c r="B94" s="93"/>
      <c r="C94" s="94" t="s">
        <v>181</v>
      </c>
      <c r="D94" s="97">
        <v>298</v>
      </c>
      <c r="E94" s="97">
        <v>324</v>
      </c>
      <c r="F94" s="97">
        <v>351</v>
      </c>
      <c r="G94" s="95">
        <v>360</v>
      </c>
      <c r="H94" s="96">
        <v>354</v>
      </c>
      <c r="I94" s="96">
        <v>351</v>
      </c>
      <c r="J94" s="96">
        <v>352</v>
      </c>
      <c r="K94" s="96">
        <v>359</v>
      </c>
      <c r="L94" s="96">
        <v>353</v>
      </c>
      <c r="M94" s="96">
        <v>356</v>
      </c>
      <c r="N94" s="96">
        <v>353</v>
      </c>
      <c r="O94" s="96">
        <v>355</v>
      </c>
      <c r="P94" s="96">
        <v>359</v>
      </c>
      <c r="Q94" s="96">
        <v>359</v>
      </c>
      <c r="R94" s="97">
        <v>355</v>
      </c>
      <c r="S94" s="96">
        <v>359</v>
      </c>
      <c r="T94" s="96">
        <v>363</v>
      </c>
      <c r="U94" s="96">
        <v>366</v>
      </c>
      <c r="V94" s="96">
        <v>364</v>
      </c>
      <c r="W94" s="96">
        <v>362</v>
      </c>
      <c r="X94" s="96">
        <v>361</v>
      </c>
      <c r="Y94" s="96">
        <v>356</v>
      </c>
      <c r="Z94" s="96">
        <v>363</v>
      </c>
      <c r="AA94" s="96">
        <v>362</v>
      </c>
      <c r="AB94" s="96">
        <v>372</v>
      </c>
      <c r="AC94" s="96">
        <v>379</v>
      </c>
      <c r="AD94" s="97">
        <v>381</v>
      </c>
      <c r="AE94" s="96">
        <v>386</v>
      </c>
      <c r="AF94" s="96">
        <v>386</v>
      </c>
      <c r="AG94" s="161">
        <v>387</v>
      </c>
      <c r="AH94" s="96">
        <v>385</v>
      </c>
      <c r="AI94" s="96">
        <v>386</v>
      </c>
      <c r="AJ94" s="96">
        <v>388</v>
      </c>
      <c r="AK94" s="96">
        <v>391</v>
      </c>
      <c r="AL94" s="96">
        <v>394</v>
      </c>
      <c r="AM94" s="96">
        <v>394</v>
      </c>
      <c r="AN94" s="96">
        <v>395</v>
      </c>
      <c r="AO94" s="96">
        <v>395</v>
      </c>
      <c r="AP94" s="97">
        <v>395</v>
      </c>
      <c r="AQ94" s="95">
        <v>395</v>
      </c>
      <c r="AR94" s="96">
        <v>395</v>
      </c>
      <c r="AS94" s="96">
        <v>403</v>
      </c>
      <c r="AT94" s="96">
        <v>392</v>
      </c>
      <c r="AU94" s="96">
        <v>395</v>
      </c>
      <c r="AV94" s="96">
        <v>399</v>
      </c>
      <c r="AW94" s="96">
        <v>401</v>
      </c>
      <c r="AX94" s="96">
        <v>404</v>
      </c>
      <c r="AY94" s="96">
        <v>402</v>
      </c>
      <c r="AZ94" s="96">
        <v>406</v>
      </c>
      <c r="BA94" s="96">
        <v>403</v>
      </c>
      <c r="BB94" s="97">
        <v>408</v>
      </c>
      <c r="BC94" s="95">
        <v>410</v>
      </c>
      <c r="BD94" s="96">
        <v>400</v>
      </c>
      <c r="BE94" s="96">
        <v>418</v>
      </c>
      <c r="BF94" s="96">
        <v>419</v>
      </c>
      <c r="BG94" s="96">
        <v>408</v>
      </c>
      <c r="BH94" s="96">
        <v>409</v>
      </c>
      <c r="BI94" s="96">
        <v>414</v>
      </c>
      <c r="BJ94" s="96">
        <v>411</v>
      </c>
      <c r="BK94" s="96">
        <v>420</v>
      </c>
      <c r="BL94" s="96">
        <v>423</v>
      </c>
      <c r="BM94" s="96">
        <v>430</v>
      </c>
      <c r="BN94" s="97">
        <v>435</v>
      </c>
      <c r="BO94" s="95">
        <v>444</v>
      </c>
      <c r="BP94" s="96">
        <v>438</v>
      </c>
      <c r="BQ94" s="96">
        <v>440</v>
      </c>
      <c r="BR94" s="96">
        <v>440</v>
      </c>
      <c r="BS94" s="96">
        <v>444</v>
      </c>
      <c r="BT94" s="96">
        <v>439</v>
      </c>
      <c r="BU94" s="96">
        <v>450</v>
      </c>
      <c r="BV94" s="96">
        <v>452</v>
      </c>
      <c r="BW94" s="96">
        <v>459</v>
      </c>
      <c r="BX94" s="96">
        <v>471</v>
      </c>
      <c r="BY94" s="96">
        <v>471</v>
      </c>
      <c r="BZ94" s="97">
        <v>471</v>
      </c>
      <c r="CA94" s="96">
        <v>505</v>
      </c>
      <c r="CB94" s="96">
        <v>520</v>
      </c>
      <c r="CC94" s="96">
        <v>528</v>
      </c>
      <c r="CD94" s="96">
        <v>524</v>
      </c>
      <c r="CE94" s="96">
        <v>524</v>
      </c>
      <c r="CF94" s="96">
        <v>531</v>
      </c>
      <c r="CG94" s="96">
        <v>532</v>
      </c>
      <c r="CH94" s="96">
        <v>535</v>
      </c>
      <c r="CI94" s="96">
        <v>539</v>
      </c>
      <c r="CJ94" s="96">
        <v>534</v>
      </c>
      <c r="CK94" s="96">
        <v>538</v>
      </c>
      <c r="CL94" s="97">
        <v>538</v>
      </c>
      <c r="CM94" s="96">
        <v>544</v>
      </c>
      <c r="CN94" s="96">
        <v>546</v>
      </c>
      <c r="CO94" s="96">
        <v>545</v>
      </c>
      <c r="CP94" s="96">
        <v>549</v>
      </c>
      <c r="CQ94" s="96">
        <v>547</v>
      </c>
      <c r="CR94" s="96">
        <v>541</v>
      </c>
      <c r="CS94" s="96">
        <v>549</v>
      </c>
      <c r="CT94" s="96">
        <v>549</v>
      </c>
      <c r="CU94" s="97">
        <v>550</v>
      </c>
    </row>
    <row r="95" spans="1:99" ht="13.8" thickBot="1" x14ac:dyDescent="0.3">
      <c r="A95" s="3"/>
      <c r="B95" s="84" t="s">
        <v>182</v>
      </c>
      <c r="C95" s="85"/>
      <c r="D95" s="88">
        <f t="shared" ref="D95:P95" si="76">SUM(D57:D94)</f>
        <v>143489</v>
      </c>
      <c r="E95" s="88">
        <f t="shared" si="76"/>
        <v>155862</v>
      </c>
      <c r="F95" s="88">
        <f t="shared" si="76"/>
        <v>184722</v>
      </c>
      <c r="G95" s="86">
        <f t="shared" si="76"/>
        <v>185471</v>
      </c>
      <c r="H95" s="87">
        <f t="shared" si="76"/>
        <v>185947</v>
      </c>
      <c r="I95" s="87">
        <f t="shared" si="76"/>
        <v>187456</v>
      </c>
      <c r="J95" s="87">
        <f t="shared" si="76"/>
        <v>190860</v>
      </c>
      <c r="K95" s="87">
        <f t="shared" si="76"/>
        <v>193254</v>
      </c>
      <c r="L95" s="87">
        <f t="shared" si="76"/>
        <v>193903</v>
      </c>
      <c r="M95" s="87">
        <f t="shared" si="76"/>
        <v>193722</v>
      </c>
      <c r="N95" s="87">
        <f t="shared" si="76"/>
        <v>197864</v>
      </c>
      <c r="O95" s="87">
        <f t="shared" si="76"/>
        <v>199058</v>
      </c>
      <c r="P95" s="87">
        <f t="shared" si="76"/>
        <v>199476</v>
      </c>
      <c r="Q95" s="87">
        <f t="shared" ref="Q95:X95" si="77">SUM(Q57:Q94)</f>
        <v>200001</v>
      </c>
      <c r="R95" s="88">
        <f t="shared" si="77"/>
        <v>199962</v>
      </c>
      <c r="S95" s="87">
        <f t="shared" si="77"/>
        <v>199609</v>
      </c>
      <c r="T95" s="87">
        <f t="shared" si="77"/>
        <v>199874</v>
      </c>
      <c r="U95" s="87">
        <f t="shared" si="77"/>
        <v>204108</v>
      </c>
      <c r="V95" s="87">
        <f t="shared" si="77"/>
        <v>206342</v>
      </c>
      <c r="W95" s="87">
        <f t="shared" si="77"/>
        <v>209621</v>
      </c>
      <c r="X95" s="87">
        <f t="shared" si="77"/>
        <v>211771</v>
      </c>
      <c r="Y95" s="87">
        <f t="shared" ref="Y95:AD95" si="78">SUM(Y57:Y94)</f>
        <v>214066</v>
      </c>
      <c r="Z95" s="87">
        <f t="shared" si="78"/>
        <v>215494</v>
      </c>
      <c r="AA95" s="87">
        <f t="shared" si="78"/>
        <v>216153</v>
      </c>
      <c r="AB95" s="87">
        <f t="shared" si="78"/>
        <v>216969</v>
      </c>
      <c r="AC95" s="87">
        <f t="shared" si="78"/>
        <v>218454</v>
      </c>
      <c r="AD95" s="88">
        <f t="shared" si="78"/>
        <v>219256</v>
      </c>
      <c r="AE95" s="87">
        <f t="shared" ref="AE95:AJ95" si="79">SUM(AE57:AE94)</f>
        <v>217349</v>
      </c>
      <c r="AF95" s="87">
        <f t="shared" si="79"/>
        <v>218564</v>
      </c>
      <c r="AG95" s="158">
        <f t="shared" si="79"/>
        <v>217133</v>
      </c>
      <c r="AH95" s="87">
        <f t="shared" si="79"/>
        <v>223119</v>
      </c>
      <c r="AI95" s="87">
        <f t="shared" si="79"/>
        <v>226007</v>
      </c>
      <c r="AJ95" s="87">
        <f t="shared" si="79"/>
        <v>226957</v>
      </c>
      <c r="AK95" s="87">
        <f t="shared" ref="AK95:AP95" si="80">SUM(AK57:AK94)</f>
        <v>229335</v>
      </c>
      <c r="AL95" s="87">
        <f t="shared" si="80"/>
        <v>233637</v>
      </c>
      <c r="AM95" s="87">
        <f t="shared" si="80"/>
        <v>234689</v>
      </c>
      <c r="AN95" s="87">
        <f t="shared" si="80"/>
        <v>237239</v>
      </c>
      <c r="AO95" s="87">
        <f t="shared" si="80"/>
        <v>238613</v>
      </c>
      <c r="AP95" s="88">
        <f t="shared" si="80"/>
        <v>237624</v>
      </c>
      <c r="AQ95" s="86">
        <f t="shared" ref="AQ95:AV95" si="81">SUM(AQ57:AQ94)</f>
        <v>238256</v>
      </c>
      <c r="AR95" s="87">
        <f t="shared" si="81"/>
        <v>238604</v>
      </c>
      <c r="AS95" s="87">
        <f t="shared" si="81"/>
        <v>247891</v>
      </c>
      <c r="AT95" s="87">
        <f t="shared" si="81"/>
        <v>247265</v>
      </c>
      <c r="AU95" s="87">
        <f t="shared" si="81"/>
        <v>249029</v>
      </c>
      <c r="AV95" s="87">
        <f t="shared" si="81"/>
        <v>251160</v>
      </c>
      <c r="AW95" s="87">
        <f t="shared" ref="AW95:BE95" si="82">SUM(AW57:AW94)</f>
        <v>253783</v>
      </c>
      <c r="AX95" s="87">
        <f t="shared" si="82"/>
        <v>253983</v>
      </c>
      <c r="AY95" s="87">
        <f t="shared" si="82"/>
        <v>254425</v>
      </c>
      <c r="AZ95" s="87">
        <f t="shared" si="82"/>
        <v>257018</v>
      </c>
      <c r="BA95" s="87">
        <f t="shared" si="82"/>
        <v>255823</v>
      </c>
      <c r="BB95" s="88">
        <f t="shared" si="82"/>
        <v>254908</v>
      </c>
      <c r="BC95" s="86">
        <f t="shared" si="82"/>
        <v>254866</v>
      </c>
      <c r="BD95" s="87">
        <f t="shared" si="82"/>
        <v>253137</v>
      </c>
      <c r="BE95" s="87">
        <f t="shared" si="82"/>
        <v>261456</v>
      </c>
      <c r="BF95" s="87">
        <f>SUM(BF57:BF94)</f>
        <v>263659</v>
      </c>
      <c r="BG95" s="87">
        <f>SUM(BG57:BG94)</f>
        <v>265837</v>
      </c>
      <c r="BH95" s="87">
        <f>SUM(BH57:BH94)</f>
        <v>270186</v>
      </c>
      <c r="BI95" s="87">
        <f t="shared" ref="BI95:BK95" si="83">SUM(BI57:BI94)</f>
        <v>272659</v>
      </c>
      <c r="BJ95" s="87">
        <f t="shared" si="83"/>
        <v>275172</v>
      </c>
      <c r="BK95" s="87">
        <f t="shared" si="83"/>
        <v>276602</v>
      </c>
      <c r="BL95" s="87">
        <f t="shared" ref="BL95:BO95" si="84">SUM(BL57:BL94)</f>
        <v>278385</v>
      </c>
      <c r="BM95" s="87">
        <f t="shared" si="84"/>
        <v>279252</v>
      </c>
      <c r="BN95" s="88">
        <f t="shared" si="84"/>
        <v>278850</v>
      </c>
      <c r="BO95" s="86">
        <f t="shared" si="84"/>
        <v>280262</v>
      </c>
      <c r="BP95" s="87">
        <f t="shared" ref="BP95:BR95" si="85">SUM(BP57:BP94)</f>
        <v>281189</v>
      </c>
      <c r="BQ95" s="87">
        <f t="shared" si="85"/>
        <v>286652</v>
      </c>
      <c r="BR95" s="87">
        <f t="shared" si="85"/>
        <v>289803</v>
      </c>
      <c r="BS95" s="87">
        <f t="shared" ref="BS95:BW95" si="86">SUM(BS57:BS94)</f>
        <v>292977</v>
      </c>
      <c r="BT95" s="87">
        <f t="shared" si="86"/>
        <v>293245</v>
      </c>
      <c r="BU95" s="87">
        <f t="shared" si="86"/>
        <v>297317</v>
      </c>
      <c r="BV95" s="87">
        <f t="shared" si="86"/>
        <v>300284</v>
      </c>
      <c r="BW95" s="87">
        <f t="shared" si="86"/>
        <v>301204</v>
      </c>
      <c r="BX95" s="87">
        <f t="shared" ref="BX95:BZ95" si="87">SUM(BX57:BX94)</f>
        <v>303262</v>
      </c>
      <c r="BY95" s="87">
        <f t="shared" si="87"/>
        <v>304507</v>
      </c>
      <c r="BZ95" s="88">
        <f t="shared" si="87"/>
        <v>304550</v>
      </c>
      <c r="CA95" s="87">
        <f t="shared" ref="CA95:CC95" si="88">SUM(CA57:CA94)</f>
        <v>304902</v>
      </c>
      <c r="CB95" s="87">
        <f t="shared" si="88"/>
        <v>305950</v>
      </c>
      <c r="CC95" s="87">
        <f t="shared" si="88"/>
        <v>308095</v>
      </c>
      <c r="CD95" s="87">
        <f t="shared" ref="CD95:CF95" si="89">SUM(CD57:CD94)</f>
        <v>310555</v>
      </c>
      <c r="CE95" s="87">
        <f t="shared" si="89"/>
        <v>315108</v>
      </c>
      <c r="CF95" s="87">
        <f t="shared" si="89"/>
        <v>314494</v>
      </c>
      <c r="CG95" s="87">
        <f t="shared" ref="CG95:CI95" si="90">SUM(CG57:CG94)</f>
        <v>320902</v>
      </c>
      <c r="CH95" s="87">
        <f t="shared" si="90"/>
        <v>321966</v>
      </c>
      <c r="CI95" s="87">
        <f t="shared" si="90"/>
        <v>322482</v>
      </c>
      <c r="CJ95" s="87">
        <f t="shared" ref="CJ95:CL95" si="91">SUM(CJ57:CJ94)</f>
        <v>323622</v>
      </c>
      <c r="CK95" s="87">
        <f t="shared" si="91"/>
        <v>323858</v>
      </c>
      <c r="CL95" s="88">
        <f t="shared" si="91"/>
        <v>323823</v>
      </c>
      <c r="CM95" s="87">
        <f t="shared" ref="CM95:CO95" si="92">SUM(CM57:CM94)</f>
        <v>323676</v>
      </c>
      <c r="CN95" s="87">
        <f t="shared" si="92"/>
        <v>325328</v>
      </c>
      <c r="CO95" s="87">
        <f t="shared" si="92"/>
        <v>328503</v>
      </c>
      <c r="CP95" s="87">
        <f t="shared" ref="CP95:CR95" si="93">SUM(CP57:CP94)</f>
        <v>330930</v>
      </c>
      <c r="CQ95" s="87">
        <f t="shared" si="93"/>
        <v>333253</v>
      </c>
      <c r="CR95" s="87">
        <f t="shared" si="93"/>
        <v>332279</v>
      </c>
      <c r="CS95" s="87">
        <f t="shared" ref="CS95:CU95" si="94">SUM(CS57:CS94)</f>
        <v>333072</v>
      </c>
      <c r="CT95" s="87">
        <f t="shared" si="94"/>
        <v>334180</v>
      </c>
      <c r="CU95" s="88">
        <f t="shared" si="94"/>
        <v>336023</v>
      </c>
    </row>
    <row r="96" spans="1:99" x14ac:dyDescent="0.25">
      <c r="A96" s="3"/>
      <c r="B96" s="98">
        <v>6</v>
      </c>
      <c r="C96" s="89" t="s">
        <v>183</v>
      </c>
      <c r="D96" s="92">
        <v>32</v>
      </c>
      <c r="E96" s="92">
        <v>17</v>
      </c>
      <c r="F96" s="92">
        <v>6</v>
      </c>
      <c r="G96" s="90">
        <v>6</v>
      </c>
      <c r="H96" s="91">
        <v>6</v>
      </c>
      <c r="I96" s="91">
        <v>4</v>
      </c>
      <c r="J96" s="91">
        <v>4</v>
      </c>
      <c r="K96" s="91">
        <v>5</v>
      </c>
      <c r="L96" s="91">
        <v>5</v>
      </c>
      <c r="M96" s="91">
        <v>5</v>
      </c>
      <c r="N96" s="91">
        <v>5</v>
      </c>
      <c r="O96" s="91">
        <v>5</v>
      </c>
      <c r="P96" s="91">
        <v>6</v>
      </c>
      <c r="Q96" s="91">
        <v>6</v>
      </c>
      <c r="R96" s="92">
        <v>5</v>
      </c>
      <c r="S96" s="91">
        <v>4</v>
      </c>
      <c r="T96" s="91">
        <v>3</v>
      </c>
      <c r="U96" s="91">
        <v>3</v>
      </c>
      <c r="V96" s="91">
        <v>3</v>
      </c>
      <c r="W96" s="91">
        <v>3</v>
      </c>
      <c r="X96" s="91">
        <v>3</v>
      </c>
      <c r="Y96" s="91">
        <v>3</v>
      </c>
      <c r="Z96" s="91">
        <v>2</v>
      </c>
      <c r="AA96" s="91">
        <v>2</v>
      </c>
      <c r="AB96" s="91">
        <v>2</v>
      </c>
      <c r="AC96" s="91">
        <v>3</v>
      </c>
      <c r="AD96" s="92">
        <v>4</v>
      </c>
      <c r="AE96" s="91">
        <v>5</v>
      </c>
      <c r="AF96" s="91">
        <v>5</v>
      </c>
      <c r="AG96" s="160">
        <v>3</v>
      </c>
      <c r="AH96" s="91">
        <v>3</v>
      </c>
      <c r="AI96" s="91">
        <v>3</v>
      </c>
      <c r="AJ96" s="91">
        <v>3</v>
      </c>
      <c r="AK96" s="91">
        <v>3</v>
      </c>
      <c r="AL96" s="91">
        <v>3</v>
      </c>
      <c r="AM96" s="91">
        <v>3</v>
      </c>
      <c r="AN96" s="91">
        <v>2</v>
      </c>
      <c r="AO96" s="91">
        <v>2</v>
      </c>
      <c r="AP96" s="92">
        <v>2</v>
      </c>
      <c r="AQ96" s="90">
        <v>2</v>
      </c>
      <c r="AR96" s="91">
        <v>2</v>
      </c>
      <c r="AS96" s="91"/>
      <c r="AT96" s="91"/>
      <c r="AU96" s="91"/>
      <c r="AV96" s="91"/>
      <c r="AW96" s="91"/>
      <c r="AX96" s="91"/>
      <c r="AY96" s="91"/>
      <c r="AZ96" s="91"/>
      <c r="BA96" s="91"/>
      <c r="BB96" s="92"/>
      <c r="BC96" s="90"/>
      <c r="BD96" s="91"/>
      <c r="BE96" s="91"/>
      <c r="BF96" s="91"/>
      <c r="BG96" s="91"/>
      <c r="BH96" s="91"/>
      <c r="BI96" s="91"/>
      <c r="BJ96" s="91"/>
      <c r="BK96" s="91"/>
      <c r="BL96" s="91"/>
      <c r="BM96" s="91"/>
      <c r="BN96" s="92"/>
      <c r="BO96" s="90"/>
      <c r="BP96" s="91"/>
      <c r="BQ96" s="91"/>
      <c r="BR96" s="91"/>
      <c r="BS96" s="91"/>
      <c r="BT96" s="91"/>
      <c r="BU96" s="91"/>
      <c r="BV96" s="91"/>
      <c r="BW96" s="91"/>
      <c r="BX96" s="91"/>
      <c r="BY96" s="91"/>
      <c r="BZ96" s="92"/>
      <c r="CA96" s="91"/>
      <c r="CB96" s="91"/>
      <c r="CC96" s="91"/>
      <c r="CD96" s="91"/>
      <c r="CE96" s="91">
        <v>3</v>
      </c>
      <c r="CF96" s="91">
        <v>4</v>
      </c>
      <c r="CG96" s="91">
        <v>4</v>
      </c>
      <c r="CH96" s="91">
        <v>4</v>
      </c>
      <c r="CI96" s="91">
        <v>6</v>
      </c>
      <c r="CJ96" s="91">
        <v>6</v>
      </c>
      <c r="CK96" s="91">
        <v>6</v>
      </c>
      <c r="CL96" s="92">
        <v>6</v>
      </c>
      <c r="CM96" s="91">
        <v>6</v>
      </c>
      <c r="CN96" s="91">
        <v>6</v>
      </c>
      <c r="CO96" s="91">
        <v>6</v>
      </c>
      <c r="CP96" s="91">
        <v>6</v>
      </c>
      <c r="CQ96" s="91">
        <v>6</v>
      </c>
      <c r="CR96" s="91">
        <v>6</v>
      </c>
      <c r="CS96" s="91">
        <v>6</v>
      </c>
      <c r="CT96" s="91">
        <v>6</v>
      </c>
      <c r="CU96" s="92">
        <v>6</v>
      </c>
    </row>
    <row r="97" spans="1:99" x14ac:dyDescent="0.25">
      <c r="A97" s="3"/>
      <c r="B97" s="74"/>
      <c r="C97" s="75" t="s">
        <v>184</v>
      </c>
      <c r="D97" s="78">
        <v>417</v>
      </c>
      <c r="E97" s="78">
        <v>459</v>
      </c>
      <c r="F97" s="78">
        <v>504</v>
      </c>
      <c r="G97" s="76">
        <v>495</v>
      </c>
      <c r="H97" s="77">
        <v>492</v>
      </c>
      <c r="I97" s="77">
        <v>482</v>
      </c>
      <c r="J97" s="77">
        <v>489</v>
      </c>
      <c r="K97" s="77">
        <v>487</v>
      </c>
      <c r="L97" s="77">
        <v>489</v>
      </c>
      <c r="M97" s="77">
        <v>496</v>
      </c>
      <c r="N97" s="77">
        <v>498</v>
      </c>
      <c r="O97" s="77">
        <v>500</v>
      </c>
      <c r="P97" s="77">
        <v>503</v>
      </c>
      <c r="Q97" s="77">
        <v>510</v>
      </c>
      <c r="R97" s="78">
        <v>511</v>
      </c>
      <c r="S97" s="77">
        <v>506</v>
      </c>
      <c r="T97" s="77">
        <v>518</v>
      </c>
      <c r="U97" s="77">
        <v>516</v>
      </c>
      <c r="V97" s="77">
        <v>519</v>
      </c>
      <c r="W97" s="77">
        <v>524</v>
      </c>
      <c r="X97" s="77">
        <v>528</v>
      </c>
      <c r="Y97" s="77">
        <v>535</v>
      </c>
      <c r="Z97" s="77">
        <v>552</v>
      </c>
      <c r="AA97" s="77">
        <v>548</v>
      </c>
      <c r="AB97" s="77">
        <v>557</v>
      </c>
      <c r="AC97" s="77">
        <v>564</v>
      </c>
      <c r="AD97" s="78">
        <v>572</v>
      </c>
      <c r="AE97" s="77">
        <v>587</v>
      </c>
      <c r="AF97" s="77">
        <v>588</v>
      </c>
      <c r="AG97" s="156">
        <v>583</v>
      </c>
      <c r="AH97" s="77">
        <v>582</v>
      </c>
      <c r="AI97" s="77">
        <v>582</v>
      </c>
      <c r="AJ97" s="77">
        <v>585</v>
      </c>
      <c r="AK97" s="77">
        <v>593</v>
      </c>
      <c r="AL97" s="77">
        <v>594</v>
      </c>
      <c r="AM97" s="77">
        <v>594</v>
      </c>
      <c r="AN97" s="77">
        <v>596</v>
      </c>
      <c r="AO97" s="77">
        <v>597</v>
      </c>
      <c r="AP97" s="78">
        <v>599</v>
      </c>
      <c r="AQ97" s="76">
        <v>597</v>
      </c>
      <c r="AR97" s="77">
        <v>596</v>
      </c>
      <c r="AS97" s="77">
        <v>558</v>
      </c>
      <c r="AT97" s="77">
        <v>552</v>
      </c>
      <c r="AU97" s="77">
        <v>557</v>
      </c>
      <c r="AV97" s="77">
        <v>556</v>
      </c>
      <c r="AW97" s="77">
        <v>558</v>
      </c>
      <c r="AX97" s="77">
        <v>560</v>
      </c>
      <c r="AY97" s="77">
        <v>562</v>
      </c>
      <c r="AZ97" s="77">
        <v>567</v>
      </c>
      <c r="BA97" s="77">
        <v>564</v>
      </c>
      <c r="BB97" s="78">
        <v>565</v>
      </c>
      <c r="BC97" s="76">
        <v>568</v>
      </c>
      <c r="BD97" s="77">
        <v>549</v>
      </c>
      <c r="BE97" s="77">
        <v>561</v>
      </c>
      <c r="BF97" s="77">
        <v>558</v>
      </c>
      <c r="BG97" s="77">
        <v>555</v>
      </c>
      <c r="BH97" s="77">
        <v>556</v>
      </c>
      <c r="BI97" s="77">
        <v>560</v>
      </c>
      <c r="BJ97" s="77">
        <v>565</v>
      </c>
      <c r="BK97" s="77">
        <v>563</v>
      </c>
      <c r="BL97" s="77">
        <v>577</v>
      </c>
      <c r="BM97" s="77">
        <v>570</v>
      </c>
      <c r="BN97" s="78">
        <v>579</v>
      </c>
      <c r="BO97" s="76">
        <v>578</v>
      </c>
      <c r="BP97" s="77">
        <v>571</v>
      </c>
      <c r="BQ97" s="77">
        <v>583</v>
      </c>
      <c r="BR97" s="77">
        <v>583</v>
      </c>
      <c r="BS97" s="77">
        <v>589</v>
      </c>
      <c r="BT97" s="77">
        <v>580</v>
      </c>
      <c r="BU97" s="77">
        <v>594</v>
      </c>
      <c r="BV97" s="77">
        <v>599</v>
      </c>
      <c r="BW97" s="77">
        <v>618</v>
      </c>
      <c r="BX97" s="77">
        <v>624</v>
      </c>
      <c r="BY97" s="77">
        <v>632</v>
      </c>
      <c r="BZ97" s="78">
        <v>630</v>
      </c>
      <c r="CA97" s="77">
        <v>621</v>
      </c>
      <c r="CB97" s="77">
        <v>625</v>
      </c>
      <c r="CC97" s="77">
        <v>641</v>
      </c>
      <c r="CD97" s="77">
        <v>643</v>
      </c>
      <c r="CE97" s="77">
        <v>651</v>
      </c>
      <c r="CF97" s="77">
        <v>660</v>
      </c>
      <c r="CG97" s="77">
        <v>660</v>
      </c>
      <c r="CH97" s="77">
        <v>664</v>
      </c>
      <c r="CI97" s="77">
        <v>656</v>
      </c>
      <c r="CJ97" s="77">
        <v>659</v>
      </c>
      <c r="CK97" s="77">
        <v>656</v>
      </c>
      <c r="CL97" s="78">
        <v>670</v>
      </c>
      <c r="CM97" s="77">
        <v>669</v>
      </c>
      <c r="CN97" s="77">
        <v>665</v>
      </c>
      <c r="CO97" s="77">
        <v>677</v>
      </c>
      <c r="CP97" s="77">
        <v>672</v>
      </c>
      <c r="CQ97" s="77">
        <v>704</v>
      </c>
      <c r="CR97" s="77">
        <v>695</v>
      </c>
      <c r="CS97" s="77">
        <v>699</v>
      </c>
      <c r="CT97" s="77">
        <v>697</v>
      </c>
      <c r="CU97" s="78">
        <v>700</v>
      </c>
    </row>
    <row r="98" spans="1:99" x14ac:dyDescent="0.25">
      <c r="A98" s="3"/>
      <c r="B98" s="74"/>
      <c r="C98" s="75" t="s">
        <v>185</v>
      </c>
      <c r="D98" s="78">
        <v>97</v>
      </c>
      <c r="E98" s="78">
        <v>101</v>
      </c>
      <c r="F98" s="78">
        <v>115</v>
      </c>
      <c r="G98" s="76">
        <v>117</v>
      </c>
      <c r="H98" s="77">
        <v>116</v>
      </c>
      <c r="I98" s="77">
        <v>110</v>
      </c>
      <c r="J98" s="77">
        <v>113</v>
      </c>
      <c r="K98" s="77">
        <v>113</v>
      </c>
      <c r="L98" s="77">
        <v>103</v>
      </c>
      <c r="M98" s="77">
        <v>107</v>
      </c>
      <c r="N98" s="77">
        <v>106</v>
      </c>
      <c r="O98" s="77">
        <v>100</v>
      </c>
      <c r="P98" s="77">
        <v>100</v>
      </c>
      <c r="Q98" s="77">
        <v>102</v>
      </c>
      <c r="R98" s="78">
        <v>99</v>
      </c>
      <c r="S98" s="77">
        <v>93</v>
      </c>
      <c r="T98" s="77">
        <v>99</v>
      </c>
      <c r="U98" s="77">
        <v>94</v>
      </c>
      <c r="V98" s="77">
        <v>97</v>
      </c>
      <c r="W98" s="77">
        <v>97</v>
      </c>
      <c r="X98" s="77">
        <v>95</v>
      </c>
      <c r="Y98" s="77">
        <v>91</v>
      </c>
      <c r="Z98" s="77">
        <v>92</v>
      </c>
      <c r="AA98" s="77">
        <v>87</v>
      </c>
      <c r="AB98" s="77">
        <v>93</v>
      </c>
      <c r="AC98" s="77">
        <v>91</v>
      </c>
      <c r="AD98" s="78">
        <v>94</v>
      </c>
      <c r="AE98" s="77">
        <v>87</v>
      </c>
      <c r="AF98" s="77">
        <v>88</v>
      </c>
      <c r="AG98" s="156">
        <v>80</v>
      </c>
      <c r="AH98" s="77">
        <v>80</v>
      </c>
      <c r="AI98" s="77">
        <v>77</v>
      </c>
      <c r="AJ98" s="77">
        <v>74</v>
      </c>
      <c r="AK98" s="77">
        <v>67</v>
      </c>
      <c r="AL98" s="77">
        <v>73</v>
      </c>
      <c r="AM98" s="77">
        <v>73</v>
      </c>
      <c r="AN98" s="77">
        <v>71</v>
      </c>
      <c r="AO98" s="77">
        <v>67</v>
      </c>
      <c r="AP98" s="78">
        <v>65</v>
      </c>
      <c r="AQ98" s="76">
        <v>62</v>
      </c>
      <c r="AR98" s="77">
        <v>63</v>
      </c>
      <c r="AS98" s="77">
        <v>58</v>
      </c>
      <c r="AT98" s="77">
        <v>58</v>
      </c>
      <c r="AU98" s="77">
        <v>60</v>
      </c>
      <c r="AV98" s="77">
        <v>59</v>
      </c>
      <c r="AW98" s="77">
        <v>59</v>
      </c>
      <c r="AX98" s="77">
        <v>57</v>
      </c>
      <c r="AY98" s="77">
        <v>48</v>
      </c>
      <c r="AZ98" s="77">
        <v>45</v>
      </c>
      <c r="BA98" s="77">
        <v>35</v>
      </c>
      <c r="BB98" s="78">
        <v>33</v>
      </c>
      <c r="BC98" s="76">
        <v>33</v>
      </c>
      <c r="BD98" s="77">
        <v>41</v>
      </c>
      <c r="BE98" s="77">
        <v>40</v>
      </c>
      <c r="BF98" s="77">
        <v>34</v>
      </c>
      <c r="BG98" s="77">
        <v>38</v>
      </c>
      <c r="BH98" s="77">
        <v>39</v>
      </c>
      <c r="BI98" s="77">
        <v>38</v>
      </c>
      <c r="BJ98" s="77">
        <v>37</v>
      </c>
      <c r="BK98" s="77">
        <v>28</v>
      </c>
      <c r="BL98" s="77">
        <v>35</v>
      </c>
      <c r="BM98" s="77">
        <v>34</v>
      </c>
      <c r="BN98" s="78">
        <v>34</v>
      </c>
      <c r="BO98" s="76">
        <v>32</v>
      </c>
      <c r="BP98" s="77">
        <v>33</v>
      </c>
      <c r="BQ98" s="77">
        <v>29</v>
      </c>
      <c r="BR98" s="77">
        <v>35</v>
      </c>
      <c r="BS98" s="77">
        <v>33</v>
      </c>
      <c r="BT98" s="77">
        <v>34</v>
      </c>
      <c r="BU98" s="77">
        <v>32</v>
      </c>
      <c r="BV98" s="77">
        <v>30</v>
      </c>
      <c r="BW98" s="77">
        <v>29</v>
      </c>
      <c r="BX98" s="77">
        <v>23</v>
      </c>
      <c r="BY98" s="77">
        <v>32</v>
      </c>
      <c r="BZ98" s="78">
        <v>33</v>
      </c>
      <c r="CA98" s="77">
        <v>31</v>
      </c>
      <c r="CB98" s="77">
        <v>29</v>
      </c>
      <c r="CC98" s="77">
        <v>33</v>
      </c>
      <c r="CD98" s="77">
        <v>35</v>
      </c>
      <c r="CE98" s="77">
        <v>38</v>
      </c>
      <c r="CF98" s="77">
        <v>37</v>
      </c>
      <c r="CG98" s="77">
        <v>40</v>
      </c>
      <c r="CH98" s="77">
        <v>40</v>
      </c>
      <c r="CI98" s="77">
        <v>43</v>
      </c>
      <c r="CJ98" s="77">
        <v>29</v>
      </c>
      <c r="CK98" s="77">
        <v>33</v>
      </c>
      <c r="CL98" s="78">
        <v>40</v>
      </c>
      <c r="CM98" s="77">
        <v>39</v>
      </c>
      <c r="CN98" s="77">
        <v>39</v>
      </c>
      <c r="CO98" s="77">
        <v>37</v>
      </c>
      <c r="CP98" s="77">
        <v>27</v>
      </c>
      <c r="CQ98" s="77">
        <v>36</v>
      </c>
      <c r="CR98" s="77">
        <v>34</v>
      </c>
      <c r="CS98" s="77">
        <v>33</v>
      </c>
      <c r="CT98" s="77">
        <v>31</v>
      </c>
      <c r="CU98" s="78">
        <v>30</v>
      </c>
    </row>
    <row r="99" spans="1:99" x14ac:dyDescent="0.25">
      <c r="A99" s="3"/>
      <c r="B99" s="74"/>
      <c r="C99" s="75" t="s">
        <v>186</v>
      </c>
      <c r="D99" s="78">
        <v>151</v>
      </c>
      <c r="E99" s="78">
        <v>150</v>
      </c>
      <c r="F99" s="78">
        <v>159</v>
      </c>
      <c r="G99" s="76">
        <v>159</v>
      </c>
      <c r="H99" s="77">
        <v>148</v>
      </c>
      <c r="I99" s="77">
        <v>143</v>
      </c>
      <c r="J99" s="77">
        <v>141</v>
      </c>
      <c r="K99" s="77">
        <v>135</v>
      </c>
      <c r="L99" s="77">
        <v>136</v>
      </c>
      <c r="M99" s="77">
        <v>139</v>
      </c>
      <c r="N99" s="77">
        <v>138</v>
      </c>
      <c r="O99" s="77">
        <v>137</v>
      </c>
      <c r="P99" s="77">
        <v>138</v>
      </c>
      <c r="Q99" s="77">
        <v>135</v>
      </c>
      <c r="R99" s="78">
        <v>133</v>
      </c>
      <c r="S99" s="77">
        <v>138</v>
      </c>
      <c r="T99" s="77">
        <v>136</v>
      </c>
      <c r="U99" s="77">
        <v>136</v>
      </c>
      <c r="V99" s="77">
        <v>140</v>
      </c>
      <c r="W99" s="77">
        <v>142</v>
      </c>
      <c r="X99" s="77">
        <v>143</v>
      </c>
      <c r="Y99" s="77">
        <v>141</v>
      </c>
      <c r="Z99" s="77">
        <v>141</v>
      </c>
      <c r="AA99" s="77">
        <v>144</v>
      </c>
      <c r="AB99" s="77">
        <v>143</v>
      </c>
      <c r="AC99" s="77">
        <v>146</v>
      </c>
      <c r="AD99" s="78">
        <v>143</v>
      </c>
      <c r="AE99" s="77">
        <v>147</v>
      </c>
      <c r="AF99" s="77">
        <v>144</v>
      </c>
      <c r="AG99" s="156">
        <v>139</v>
      </c>
      <c r="AH99" s="77">
        <v>144</v>
      </c>
      <c r="AI99" s="77">
        <v>144</v>
      </c>
      <c r="AJ99" s="77">
        <v>143</v>
      </c>
      <c r="AK99" s="77">
        <v>140</v>
      </c>
      <c r="AL99" s="77">
        <v>140</v>
      </c>
      <c r="AM99" s="77">
        <v>139</v>
      </c>
      <c r="AN99" s="77">
        <v>139</v>
      </c>
      <c r="AO99" s="77">
        <v>139</v>
      </c>
      <c r="AP99" s="78">
        <v>137</v>
      </c>
      <c r="AQ99" s="76">
        <v>139</v>
      </c>
      <c r="AR99" s="77">
        <v>137</v>
      </c>
      <c r="AS99" s="77">
        <v>139</v>
      </c>
      <c r="AT99" s="77">
        <v>140</v>
      </c>
      <c r="AU99" s="77">
        <v>141</v>
      </c>
      <c r="AV99" s="77">
        <v>137</v>
      </c>
      <c r="AW99" s="77">
        <v>138</v>
      </c>
      <c r="AX99" s="77">
        <v>137</v>
      </c>
      <c r="AY99" s="77">
        <v>140</v>
      </c>
      <c r="AZ99" s="77">
        <v>140</v>
      </c>
      <c r="BA99" s="77">
        <v>135</v>
      </c>
      <c r="BB99" s="78">
        <v>137</v>
      </c>
      <c r="BC99" s="76">
        <v>137</v>
      </c>
      <c r="BD99" s="77">
        <v>138</v>
      </c>
      <c r="BE99" s="77">
        <v>138</v>
      </c>
      <c r="BF99" s="77">
        <v>138</v>
      </c>
      <c r="BG99" s="77">
        <v>141</v>
      </c>
      <c r="BH99" s="77">
        <v>141</v>
      </c>
      <c r="BI99" s="77">
        <v>139</v>
      </c>
      <c r="BJ99" s="77">
        <v>143</v>
      </c>
      <c r="BK99" s="77">
        <v>140</v>
      </c>
      <c r="BL99" s="77">
        <v>141</v>
      </c>
      <c r="BM99" s="77">
        <v>143</v>
      </c>
      <c r="BN99" s="78">
        <v>145</v>
      </c>
      <c r="BO99" s="76">
        <v>146</v>
      </c>
      <c r="BP99" s="77">
        <v>143</v>
      </c>
      <c r="BQ99" s="77">
        <v>142</v>
      </c>
      <c r="BR99" s="77">
        <v>149</v>
      </c>
      <c r="BS99" s="77">
        <v>148</v>
      </c>
      <c r="BT99" s="77">
        <v>146</v>
      </c>
      <c r="BU99" s="77">
        <v>148</v>
      </c>
      <c r="BV99" s="77">
        <v>150</v>
      </c>
      <c r="BW99" s="77">
        <v>155</v>
      </c>
      <c r="BX99" s="77">
        <v>153</v>
      </c>
      <c r="BY99" s="77">
        <v>157</v>
      </c>
      <c r="BZ99" s="78">
        <v>156</v>
      </c>
      <c r="CA99" s="77">
        <v>157</v>
      </c>
      <c r="CB99" s="77">
        <v>157</v>
      </c>
      <c r="CC99" s="77">
        <v>158</v>
      </c>
      <c r="CD99" s="77">
        <v>162</v>
      </c>
      <c r="CE99" s="77">
        <v>168</v>
      </c>
      <c r="CF99" s="77">
        <v>170</v>
      </c>
      <c r="CG99" s="77">
        <v>172</v>
      </c>
      <c r="CH99" s="77">
        <v>172</v>
      </c>
      <c r="CI99" s="77">
        <v>168</v>
      </c>
      <c r="CJ99" s="77">
        <v>169</v>
      </c>
      <c r="CK99" s="77">
        <v>167</v>
      </c>
      <c r="CL99" s="78">
        <v>173</v>
      </c>
      <c r="CM99" s="77">
        <v>173</v>
      </c>
      <c r="CN99" s="77">
        <v>173</v>
      </c>
      <c r="CO99" s="77">
        <v>168</v>
      </c>
      <c r="CP99" s="77">
        <v>164</v>
      </c>
      <c r="CQ99" s="77">
        <v>169</v>
      </c>
      <c r="CR99" s="77">
        <v>167</v>
      </c>
      <c r="CS99" s="77">
        <v>169</v>
      </c>
      <c r="CT99" s="77">
        <v>169</v>
      </c>
      <c r="CU99" s="78">
        <v>169</v>
      </c>
    </row>
    <row r="100" spans="1:99" x14ac:dyDescent="0.25">
      <c r="A100" s="3"/>
      <c r="B100" s="74"/>
      <c r="C100" s="75" t="s">
        <v>187</v>
      </c>
      <c r="D100" s="78">
        <v>166</v>
      </c>
      <c r="E100" s="78">
        <v>185</v>
      </c>
      <c r="F100" s="78">
        <v>225</v>
      </c>
      <c r="G100" s="76">
        <v>223</v>
      </c>
      <c r="H100" s="77">
        <v>219</v>
      </c>
      <c r="I100" s="77">
        <v>213</v>
      </c>
      <c r="J100" s="77">
        <v>208</v>
      </c>
      <c r="K100" s="77">
        <v>205</v>
      </c>
      <c r="L100" s="77">
        <v>202</v>
      </c>
      <c r="M100" s="77">
        <v>207</v>
      </c>
      <c r="N100" s="77">
        <v>205</v>
      </c>
      <c r="O100" s="77">
        <v>212</v>
      </c>
      <c r="P100" s="77">
        <v>208</v>
      </c>
      <c r="Q100" s="77">
        <v>208</v>
      </c>
      <c r="R100" s="78">
        <v>204</v>
      </c>
      <c r="S100" s="77">
        <v>205</v>
      </c>
      <c r="T100" s="77">
        <v>201</v>
      </c>
      <c r="U100" s="77">
        <v>202</v>
      </c>
      <c r="V100" s="77">
        <v>205</v>
      </c>
      <c r="W100" s="77">
        <v>199</v>
      </c>
      <c r="X100" s="77">
        <v>201</v>
      </c>
      <c r="Y100" s="77">
        <v>200</v>
      </c>
      <c r="Z100" s="77">
        <v>199</v>
      </c>
      <c r="AA100" s="77">
        <v>200</v>
      </c>
      <c r="AB100" s="77">
        <v>206</v>
      </c>
      <c r="AC100" s="77">
        <v>206</v>
      </c>
      <c r="AD100" s="78">
        <v>209</v>
      </c>
      <c r="AE100" s="77">
        <v>203</v>
      </c>
      <c r="AF100" s="77">
        <v>203</v>
      </c>
      <c r="AG100" s="156">
        <v>203</v>
      </c>
      <c r="AH100" s="77">
        <v>203</v>
      </c>
      <c r="AI100" s="77">
        <v>203</v>
      </c>
      <c r="AJ100" s="77">
        <v>203</v>
      </c>
      <c r="AK100" s="77">
        <v>203</v>
      </c>
      <c r="AL100" s="77">
        <v>203</v>
      </c>
      <c r="AM100" s="77">
        <v>203</v>
      </c>
      <c r="AN100" s="77">
        <v>203</v>
      </c>
      <c r="AO100" s="77">
        <v>203</v>
      </c>
      <c r="AP100" s="78">
        <v>203</v>
      </c>
      <c r="AQ100" s="76">
        <v>203</v>
      </c>
      <c r="AR100" s="77">
        <v>203</v>
      </c>
      <c r="AS100" s="77">
        <v>216</v>
      </c>
      <c r="AT100" s="77">
        <v>211</v>
      </c>
      <c r="AU100" s="77">
        <v>213</v>
      </c>
      <c r="AV100" s="77">
        <v>211</v>
      </c>
      <c r="AW100" s="77">
        <v>211</v>
      </c>
      <c r="AX100" s="77">
        <v>213</v>
      </c>
      <c r="AY100" s="77">
        <v>216</v>
      </c>
      <c r="AZ100" s="77">
        <v>218</v>
      </c>
      <c r="BA100" s="77">
        <v>222</v>
      </c>
      <c r="BB100" s="78">
        <v>229</v>
      </c>
      <c r="BC100" s="76">
        <v>228</v>
      </c>
      <c r="BD100" s="77">
        <v>229</v>
      </c>
      <c r="BE100" s="77">
        <v>229</v>
      </c>
      <c r="BF100" s="77">
        <v>230</v>
      </c>
      <c r="BG100" s="77">
        <v>227</v>
      </c>
      <c r="BH100" s="77">
        <v>229</v>
      </c>
      <c r="BI100" s="77">
        <v>228</v>
      </c>
      <c r="BJ100" s="77">
        <v>235</v>
      </c>
      <c r="BK100" s="77">
        <v>235</v>
      </c>
      <c r="BL100" s="77">
        <v>236</v>
      </c>
      <c r="BM100" s="77">
        <v>235</v>
      </c>
      <c r="BN100" s="78">
        <v>234</v>
      </c>
      <c r="BO100" s="76">
        <v>236</v>
      </c>
      <c r="BP100" s="77">
        <v>233</v>
      </c>
      <c r="BQ100" s="77">
        <v>238</v>
      </c>
      <c r="BR100" s="77">
        <v>237</v>
      </c>
      <c r="BS100" s="77">
        <v>230</v>
      </c>
      <c r="BT100" s="77">
        <v>229</v>
      </c>
      <c r="BU100" s="77">
        <v>233</v>
      </c>
      <c r="BV100" s="77">
        <v>243</v>
      </c>
      <c r="BW100" s="77">
        <v>240</v>
      </c>
      <c r="BX100" s="77">
        <v>246</v>
      </c>
      <c r="BY100" s="77">
        <v>246</v>
      </c>
      <c r="BZ100" s="78">
        <v>246</v>
      </c>
      <c r="CA100" s="77">
        <v>240</v>
      </c>
      <c r="CB100" s="77">
        <v>239</v>
      </c>
      <c r="CC100" s="77">
        <v>242</v>
      </c>
      <c r="CD100" s="77">
        <v>244</v>
      </c>
      <c r="CE100" s="77">
        <v>251</v>
      </c>
      <c r="CF100" s="77">
        <v>255</v>
      </c>
      <c r="CG100" s="77">
        <v>260</v>
      </c>
      <c r="CH100" s="77">
        <v>261</v>
      </c>
      <c r="CI100" s="77">
        <v>252</v>
      </c>
      <c r="CJ100" s="77">
        <v>254</v>
      </c>
      <c r="CK100" s="77">
        <v>257</v>
      </c>
      <c r="CL100" s="78">
        <v>258</v>
      </c>
      <c r="CM100" s="77">
        <v>259</v>
      </c>
      <c r="CN100" s="77">
        <v>259</v>
      </c>
      <c r="CO100" s="77">
        <v>257</v>
      </c>
      <c r="CP100" s="77">
        <v>257</v>
      </c>
      <c r="CQ100" s="77">
        <v>261</v>
      </c>
      <c r="CR100" s="77">
        <v>257</v>
      </c>
      <c r="CS100" s="77">
        <v>256</v>
      </c>
      <c r="CT100" s="77">
        <v>256</v>
      </c>
      <c r="CU100" s="78">
        <v>256</v>
      </c>
    </row>
    <row r="101" spans="1:99" x14ac:dyDescent="0.25">
      <c r="A101" s="3"/>
      <c r="B101" s="74"/>
      <c r="C101" s="75" t="s">
        <v>188</v>
      </c>
      <c r="D101" s="78">
        <v>716</v>
      </c>
      <c r="E101" s="78">
        <v>796</v>
      </c>
      <c r="F101" s="78">
        <v>913</v>
      </c>
      <c r="G101" s="76">
        <v>916</v>
      </c>
      <c r="H101" s="77">
        <v>902</v>
      </c>
      <c r="I101" s="77">
        <v>875</v>
      </c>
      <c r="J101" s="77">
        <v>886</v>
      </c>
      <c r="K101" s="77">
        <v>891</v>
      </c>
      <c r="L101" s="77">
        <v>894</v>
      </c>
      <c r="M101" s="77">
        <v>902</v>
      </c>
      <c r="N101" s="77">
        <v>915</v>
      </c>
      <c r="O101" s="77">
        <v>931</v>
      </c>
      <c r="P101" s="77">
        <v>939</v>
      </c>
      <c r="Q101" s="77">
        <v>937</v>
      </c>
      <c r="R101" s="78">
        <v>934</v>
      </c>
      <c r="S101" s="77">
        <v>927</v>
      </c>
      <c r="T101" s="77">
        <v>921</v>
      </c>
      <c r="U101" s="77">
        <v>913</v>
      </c>
      <c r="V101" s="77">
        <v>911</v>
      </c>
      <c r="W101" s="77">
        <v>905</v>
      </c>
      <c r="X101" s="77">
        <v>900</v>
      </c>
      <c r="Y101" s="77">
        <v>914</v>
      </c>
      <c r="Z101" s="77">
        <v>940</v>
      </c>
      <c r="AA101" s="77">
        <v>945</v>
      </c>
      <c r="AB101" s="77">
        <v>949</v>
      </c>
      <c r="AC101" s="77">
        <v>947</v>
      </c>
      <c r="AD101" s="78">
        <v>949</v>
      </c>
      <c r="AE101" s="77">
        <v>935</v>
      </c>
      <c r="AF101" s="77">
        <v>944</v>
      </c>
      <c r="AG101" s="156">
        <v>936</v>
      </c>
      <c r="AH101" s="77">
        <v>943</v>
      </c>
      <c r="AI101" s="77">
        <v>946</v>
      </c>
      <c r="AJ101" s="77">
        <v>955</v>
      </c>
      <c r="AK101" s="77">
        <v>958</v>
      </c>
      <c r="AL101" s="77">
        <v>955</v>
      </c>
      <c r="AM101" s="77">
        <v>948</v>
      </c>
      <c r="AN101" s="77">
        <v>953</v>
      </c>
      <c r="AO101" s="77">
        <v>956</v>
      </c>
      <c r="AP101" s="78">
        <v>963</v>
      </c>
      <c r="AQ101" s="76">
        <v>962</v>
      </c>
      <c r="AR101" s="77">
        <v>960</v>
      </c>
      <c r="AS101" s="77">
        <v>1060</v>
      </c>
      <c r="AT101" s="77">
        <v>1054</v>
      </c>
      <c r="AU101" s="77">
        <v>1062</v>
      </c>
      <c r="AV101" s="77">
        <v>1056</v>
      </c>
      <c r="AW101" s="77">
        <v>1063</v>
      </c>
      <c r="AX101" s="77">
        <v>1073</v>
      </c>
      <c r="AY101" s="77">
        <v>1081</v>
      </c>
      <c r="AZ101" s="77">
        <v>1085</v>
      </c>
      <c r="BA101" s="77">
        <v>1062</v>
      </c>
      <c r="BB101" s="78">
        <v>1044</v>
      </c>
      <c r="BC101" s="76">
        <v>1050</v>
      </c>
      <c r="BD101" s="77">
        <v>1050</v>
      </c>
      <c r="BE101" s="77">
        <v>1050</v>
      </c>
      <c r="BF101" s="77">
        <v>1046</v>
      </c>
      <c r="BG101" s="77">
        <v>1064</v>
      </c>
      <c r="BH101" s="77">
        <v>1075</v>
      </c>
      <c r="BI101" s="77">
        <v>1091</v>
      </c>
      <c r="BJ101" s="77">
        <v>1104</v>
      </c>
      <c r="BK101" s="77">
        <v>1097</v>
      </c>
      <c r="BL101" s="77">
        <v>1139</v>
      </c>
      <c r="BM101" s="77">
        <v>1123</v>
      </c>
      <c r="BN101" s="78">
        <v>1132</v>
      </c>
      <c r="BO101" s="76">
        <v>1139</v>
      </c>
      <c r="BP101" s="77">
        <v>1139</v>
      </c>
      <c r="BQ101" s="77">
        <v>1134</v>
      </c>
      <c r="BR101" s="77">
        <v>1163</v>
      </c>
      <c r="BS101" s="77">
        <v>1167</v>
      </c>
      <c r="BT101" s="77">
        <v>1151</v>
      </c>
      <c r="BU101" s="77">
        <v>1178</v>
      </c>
      <c r="BV101" s="77">
        <v>1203</v>
      </c>
      <c r="BW101" s="77">
        <v>1222</v>
      </c>
      <c r="BX101" s="77">
        <v>1194</v>
      </c>
      <c r="BY101" s="77">
        <v>1242</v>
      </c>
      <c r="BZ101" s="78">
        <v>1235</v>
      </c>
      <c r="CA101" s="77">
        <v>1245</v>
      </c>
      <c r="CB101" s="77">
        <v>1243</v>
      </c>
      <c r="CC101" s="77">
        <v>1233</v>
      </c>
      <c r="CD101" s="77">
        <v>1251</v>
      </c>
      <c r="CE101" s="77">
        <v>1259</v>
      </c>
      <c r="CF101" s="77">
        <v>1261</v>
      </c>
      <c r="CG101" s="77">
        <v>1254</v>
      </c>
      <c r="CH101" s="77">
        <v>1243</v>
      </c>
      <c r="CI101" s="77">
        <v>1215</v>
      </c>
      <c r="CJ101" s="77">
        <v>1174</v>
      </c>
      <c r="CK101" s="77">
        <v>1184</v>
      </c>
      <c r="CL101" s="78">
        <v>1198</v>
      </c>
      <c r="CM101" s="77">
        <v>1187</v>
      </c>
      <c r="CN101" s="77">
        <v>1179</v>
      </c>
      <c r="CO101" s="77">
        <v>1180</v>
      </c>
      <c r="CP101" s="77">
        <v>1155</v>
      </c>
      <c r="CQ101" s="77">
        <v>1195</v>
      </c>
      <c r="CR101" s="77">
        <v>1180</v>
      </c>
      <c r="CS101" s="77">
        <v>1190</v>
      </c>
      <c r="CT101" s="77">
        <v>1194</v>
      </c>
      <c r="CU101" s="78">
        <v>1193</v>
      </c>
    </row>
    <row r="102" spans="1:99" x14ac:dyDescent="0.25">
      <c r="A102" s="3"/>
      <c r="B102" s="74"/>
      <c r="C102" s="75" t="s">
        <v>189</v>
      </c>
      <c r="D102" s="78">
        <v>1026</v>
      </c>
      <c r="E102" s="78">
        <v>1144</v>
      </c>
      <c r="F102" s="78">
        <v>1340</v>
      </c>
      <c r="G102" s="76">
        <v>1339</v>
      </c>
      <c r="H102" s="77">
        <v>1333</v>
      </c>
      <c r="I102" s="77">
        <v>1296</v>
      </c>
      <c r="J102" s="77">
        <v>1311</v>
      </c>
      <c r="K102" s="77">
        <v>1306</v>
      </c>
      <c r="L102" s="77">
        <v>1296</v>
      </c>
      <c r="M102" s="77">
        <v>1336</v>
      </c>
      <c r="N102" s="77">
        <v>1377</v>
      </c>
      <c r="O102" s="77">
        <v>1414</v>
      </c>
      <c r="P102" s="77">
        <v>1427</v>
      </c>
      <c r="Q102" s="77">
        <v>1411</v>
      </c>
      <c r="R102" s="78">
        <v>1402</v>
      </c>
      <c r="S102" s="77">
        <v>1401</v>
      </c>
      <c r="T102" s="77">
        <v>1393</v>
      </c>
      <c r="U102" s="77">
        <v>1393</v>
      </c>
      <c r="V102" s="77">
        <v>1398</v>
      </c>
      <c r="W102" s="77">
        <v>1433</v>
      </c>
      <c r="X102" s="77">
        <v>1443</v>
      </c>
      <c r="Y102" s="77">
        <v>1445</v>
      </c>
      <c r="Z102" s="77">
        <v>1456</v>
      </c>
      <c r="AA102" s="77">
        <v>1450</v>
      </c>
      <c r="AB102" s="77">
        <v>1463</v>
      </c>
      <c r="AC102" s="77">
        <v>1458</v>
      </c>
      <c r="AD102" s="78">
        <v>1433</v>
      </c>
      <c r="AE102" s="77">
        <v>1399</v>
      </c>
      <c r="AF102" s="77">
        <v>1396</v>
      </c>
      <c r="AG102" s="156">
        <v>1386</v>
      </c>
      <c r="AH102" s="77">
        <v>1400</v>
      </c>
      <c r="AI102" s="77">
        <v>1398</v>
      </c>
      <c r="AJ102" s="77">
        <v>1393</v>
      </c>
      <c r="AK102" s="77">
        <v>1399</v>
      </c>
      <c r="AL102" s="77">
        <v>1420</v>
      </c>
      <c r="AM102" s="77">
        <v>1427</v>
      </c>
      <c r="AN102" s="77">
        <v>1431</v>
      </c>
      <c r="AO102" s="77">
        <v>1427</v>
      </c>
      <c r="AP102" s="78">
        <v>1436</v>
      </c>
      <c r="AQ102" s="76">
        <v>1420</v>
      </c>
      <c r="AR102" s="77">
        <v>1418</v>
      </c>
      <c r="AS102" s="77">
        <v>1410</v>
      </c>
      <c r="AT102" s="77">
        <v>1381</v>
      </c>
      <c r="AU102" s="77">
        <v>1384</v>
      </c>
      <c r="AV102" s="77">
        <v>1406</v>
      </c>
      <c r="AW102" s="77">
        <v>1413</v>
      </c>
      <c r="AX102" s="77">
        <v>1413</v>
      </c>
      <c r="AY102" s="77">
        <v>1396</v>
      </c>
      <c r="AZ102" s="77">
        <v>1403</v>
      </c>
      <c r="BA102" s="77">
        <v>1379</v>
      </c>
      <c r="BB102" s="78">
        <v>1387</v>
      </c>
      <c r="BC102" s="76">
        <v>1400</v>
      </c>
      <c r="BD102" s="77">
        <v>1389</v>
      </c>
      <c r="BE102" s="77">
        <v>1421</v>
      </c>
      <c r="BF102" s="77">
        <v>1427</v>
      </c>
      <c r="BG102" s="77">
        <v>1464</v>
      </c>
      <c r="BH102" s="77">
        <v>1480</v>
      </c>
      <c r="BI102" s="77">
        <v>1488</v>
      </c>
      <c r="BJ102" s="77">
        <v>1505</v>
      </c>
      <c r="BK102" s="77">
        <v>1477</v>
      </c>
      <c r="BL102" s="77">
        <v>1529</v>
      </c>
      <c r="BM102" s="77">
        <v>1521</v>
      </c>
      <c r="BN102" s="78">
        <v>1525</v>
      </c>
      <c r="BO102" s="76">
        <v>1543</v>
      </c>
      <c r="BP102" s="77">
        <v>1536</v>
      </c>
      <c r="BQ102" s="77">
        <v>1505</v>
      </c>
      <c r="BR102" s="77">
        <v>1577</v>
      </c>
      <c r="BS102" s="77">
        <v>1579</v>
      </c>
      <c r="BT102" s="77">
        <v>1558</v>
      </c>
      <c r="BU102" s="77">
        <v>1591</v>
      </c>
      <c r="BV102" s="77">
        <v>1590</v>
      </c>
      <c r="BW102" s="77">
        <v>1590</v>
      </c>
      <c r="BX102" s="77">
        <v>1547</v>
      </c>
      <c r="BY102" s="77">
        <v>1624</v>
      </c>
      <c r="BZ102" s="78">
        <v>1621</v>
      </c>
      <c r="CA102" s="77">
        <v>1638</v>
      </c>
      <c r="CB102" s="77">
        <v>1632</v>
      </c>
      <c r="CC102" s="77">
        <v>1657</v>
      </c>
      <c r="CD102" s="77">
        <v>1672</v>
      </c>
      <c r="CE102" s="77">
        <v>1702</v>
      </c>
      <c r="CF102" s="77">
        <v>1711</v>
      </c>
      <c r="CG102" s="77">
        <v>1713</v>
      </c>
      <c r="CH102" s="77">
        <v>1718</v>
      </c>
      <c r="CI102" s="77">
        <v>1695</v>
      </c>
      <c r="CJ102" s="77">
        <v>1629</v>
      </c>
      <c r="CK102" s="77">
        <v>1670</v>
      </c>
      <c r="CL102" s="78">
        <v>1919</v>
      </c>
      <c r="CM102" s="77">
        <v>2440</v>
      </c>
      <c r="CN102" s="77">
        <v>2700</v>
      </c>
      <c r="CO102" s="77">
        <v>2939</v>
      </c>
      <c r="CP102" s="77">
        <v>3026</v>
      </c>
      <c r="CQ102" s="77">
        <v>3315</v>
      </c>
      <c r="CR102" s="77">
        <v>3368</v>
      </c>
      <c r="CS102" s="77">
        <v>3456</v>
      </c>
      <c r="CT102" s="77">
        <v>3532</v>
      </c>
      <c r="CU102" s="78">
        <v>3586</v>
      </c>
    </row>
    <row r="103" spans="1:99" x14ac:dyDescent="0.25">
      <c r="A103" s="3"/>
      <c r="B103" s="74"/>
      <c r="C103" s="75" t="s">
        <v>190</v>
      </c>
      <c r="D103" s="78">
        <v>3</v>
      </c>
      <c r="E103" s="78">
        <v>1</v>
      </c>
      <c r="F103" s="78">
        <v>1</v>
      </c>
      <c r="G103" s="76">
        <v>1</v>
      </c>
      <c r="H103" s="77">
        <v>1</v>
      </c>
      <c r="I103" s="77">
        <v>1</v>
      </c>
      <c r="J103" s="77">
        <v>1</v>
      </c>
      <c r="K103" s="77">
        <v>1</v>
      </c>
      <c r="L103" s="77">
        <v>1</v>
      </c>
      <c r="M103" s="77">
        <v>1</v>
      </c>
      <c r="N103" s="77">
        <v>2</v>
      </c>
      <c r="O103" s="77">
        <v>2</v>
      </c>
      <c r="P103" s="77">
        <v>3</v>
      </c>
      <c r="Q103" s="77">
        <v>8</v>
      </c>
      <c r="R103" s="78">
        <v>6</v>
      </c>
      <c r="S103" s="77">
        <v>10</v>
      </c>
      <c r="T103" s="77">
        <v>11</v>
      </c>
      <c r="U103" s="77">
        <v>11</v>
      </c>
      <c r="V103" s="77">
        <v>11</v>
      </c>
      <c r="W103" s="77">
        <v>10</v>
      </c>
      <c r="X103" s="77">
        <v>11</v>
      </c>
      <c r="Y103" s="77">
        <v>11</v>
      </c>
      <c r="Z103" s="77">
        <v>11</v>
      </c>
      <c r="AA103" s="77">
        <v>11</v>
      </c>
      <c r="AB103" s="77">
        <v>10</v>
      </c>
      <c r="AC103" s="77">
        <v>10</v>
      </c>
      <c r="AD103" s="78">
        <v>10</v>
      </c>
      <c r="AE103" s="77">
        <v>10</v>
      </c>
      <c r="AF103" s="77">
        <v>10</v>
      </c>
      <c r="AG103" s="156">
        <v>11</v>
      </c>
      <c r="AH103" s="77">
        <v>11</v>
      </c>
      <c r="AI103" s="77">
        <v>11</v>
      </c>
      <c r="AJ103" s="77">
        <v>11</v>
      </c>
      <c r="AK103" s="77">
        <v>11</v>
      </c>
      <c r="AL103" s="77">
        <v>11</v>
      </c>
      <c r="AM103" s="77">
        <v>11</v>
      </c>
      <c r="AN103" s="77">
        <v>11</v>
      </c>
      <c r="AO103" s="77">
        <v>11</v>
      </c>
      <c r="AP103" s="78">
        <v>11</v>
      </c>
      <c r="AQ103" s="76">
        <v>9</v>
      </c>
      <c r="AR103" s="77">
        <v>9</v>
      </c>
      <c r="AS103" s="77">
        <v>11</v>
      </c>
      <c r="AT103" s="77">
        <v>12</v>
      </c>
      <c r="AU103" s="77">
        <v>12</v>
      </c>
      <c r="AV103" s="77">
        <v>12</v>
      </c>
      <c r="AW103" s="77">
        <v>14</v>
      </c>
      <c r="AX103" s="77">
        <v>13</v>
      </c>
      <c r="AY103" s="77">
        <v>13</v>
      </c>
      <c r="AZ103" s="77">
        <v>12</v>
      </c>
      <c r="BA103" s="77">
        <v>9</v>
      </c>
      <c r="BB103" s="78">
        <v>8</v>
      </c>
      <c r="BC103" s="76">
        <v>9</v>
      </c>
      <c r="BD103" s="77">
        <v>11</v>
      </c>
      <c r="BE103" s="77">
        <v>10</v>
      </c>
      <c r="BF103" s="77">
        <v>10</v>
      </c>
      <c r="BG103" s="77">
        <v>10</v>
      </c>
      <c r="BH103" s="77">
        <v>8</v>
      </c>
      <c r="BI103" s="77">
        <v>7</v>
      </c>
      <c r="BJ103" s="77">
        <v>8</v>
      </c>
      <c r="BK103" s="77">
        <v>8</v>
      </c>
      <c r="BL103" s="77">
        <v>8</v>
      </c>
      <c r="BM103" s="77">
        <v>8</v>
      </c>
      <c r="BN103" s="78">
        <v>8</v>
      </c>
      <c r="BO103" s="76">
        <v>8</v>
      </c>
      <c r="BP103" s="77">
        <v>9</v>
      </c>
      <c r="BQ103" s="77">
        <v>8</v>
      </c>
      <c r="BR103" s="77">
        <v>11</v>
      </c>
      <c r="BS103" s="77">
        <v>11</v>
      </c>
      <c r="BT103" s="77">
        <v>12</v>
      </c>
      <c r="BU103" s="77">
        <v>13</v>
      </c>
      <c r="BV103" s="77">
        <v>14</v>
      </c>
      <c r="BW103" s="77">
        <v>13</v>
      </c>
      <c r="BX103" s="77">
        <v>6</v>
      </c>
      <c r="BY103" s="77">
        <v>12</v>
      </c>
      <c r="BZ103" s="78">
        <v>13</v>
      </c>
      <c r="CA103" s="77">
        <v>13</v>
      </c>
      <c r="CB103" s="77">
        <v>12</v>
      </c>
      <c r="CC103" s="77">
        <v>14</v>
      </c>
      <c r="CD103" s="77">
        <v>14</v>
      </c>
      <c r="CE103" s="77">
        <v>14</v>
      </c>
      <c r="CF103" s="77">
        <v>14</v>
      </c>
      <c r="CG103" s="77">
        <v>15</v>
      </c>
      <c r="CH103" s="77">
        <v>17</v>
      </c>
      <c r="CI103" s="77">
        <v>18</v>
      </c>
      <c r="CJ103" s="77">
        <v>12</v>
      </c>
      <c r="CK103" s="77">
        <v>11</v>
      </c>
      <c r="CL103" s="78">
        <v>16</v>
      </c>
      <c r="CM103" s="77">
        <v>15</v>
      </c>
      <c r="CN103" s="77">
        <v>14</v>
      </c>
      <c r="CO103" s="77">
        <v>14</v>
      </c>
      <c r="CP103" s="77">
        <v>11</v>
      </c>
      <c r="CQ103" s="77">
        <v>13</v>
      </c>
      <c r="CR103" s="77">
        <v>12</v>
      </c>
      <c r="CS103" s="77">
        <v>12</v>
      </c>
      <c r="CT103" s="77">
        <v>12</v>
      </c>
      <c r="CU103" s="78">
        <v>10</v>
      </c>
    </row>
    <row r="104" spans="1:99" x14ac:dyDescent="0.25">
      <c r="A104" s="3"/>
      <c r="B104" s="74"/>
      <c r="C104" s="75" t="s">
        <v>191</v>
      </c>
      <c r="D104" s="78">
        <v>200</v>
      </c>
      <c r="E104" s="78">
        <v>228</v>
      </c>
      <c r="F104" s="78">
        <v>287</v>
      </c>
      <c r="G104" s="76">
        <v>289</v>
      </c>
      <c r="H104" s="77">
        <v>287</v>
      </c>
      <c r="I104" s="77">
        <v>280</v>
      </c>
      <c r="J104" s="77">
        <v>284</v>
      </c>
      <c r="K104" s="77">
        <v>281</v>
      </c>
      <c r="L104" s="77">
        <v>284</v>
      </c>
      <c r="M104" s="77">
        <v>284</v>
      </c>
      <c r="N104" s="77">
        <v>290</v>
      </c>
      <c r="O104" s="77">
        <v>292</v>
      </c>
      <c r="P104" s="77">
        <v>289</v>
      </c>
      <c r="Q104" s="77">
        <v>288</v>
      </c>
      <c r="R104" s="78">
        <v>287</v>
      </c>
      <c r="S104" s="77">
        <v>283</v>
      </c>
      <c r="T104" s="77">
        <v>273</v>
      </c>
      <c r="U104" s="77">
        <v>278</v>
      </c>
      <c r="V104" s="77">
        <v>275</v>
      </c>
      <c r="W104" s="77">
        <v>279</v>
      </c>
      <c r="X104" s="77">
        <v>283</v>
      </c>
      <c r="Y104" s="77">
        <v>292</v>
      </c>
      <c r="Z104" s="77">
        <v>299</v>
      </c>
      <c r="AA104" s="77">
        <v>299</v>
      </c>
      <c r="AB104" s="77">
        <v>294</v>
      </c>
      <c r="AC104" s="77">
        <v>288</v>
      </c>
      <c r="AD104" s="78">
        <v>284</v>
      </c>
      <c r="AE104" s="77">
        <v>298</v>
      </c>
      <c r="AF104" s="77">
        <v>298</v>
      </c>
      <c r="AG104" s="156">
        <v>298</v>
      </c>
      <c r="AH104" s="77">
        <v>300</v>
      </c>
      <c r="AI104" s="77">
        <v>297</v>
      </c>
      <c r="AJ104" s="77">
        <v>300</v>
      </c>
      <c r="AK104" s="77">
        <v>298</v>
      </c>
      <c r="AL104" s="77">
        <v>294</v>
      </c>
      <c r="AM104" s="77">
        <v>294</v>
      </c>
      <c r="AN104" s="77">
        <v>294</v>
      </c>
      <c r="AO104" s="77">
        <v>295</v>
      </c>
      <c r="AP104" s="78">
        <v>295</v>
      </c>
      <c r="AQ104" s="76">
        <v>295</v>
      </c>
      <c r="AR104" s="77">
        <v>294</v>
      </c>
      <c r="AS104" s="77">
        <v>329</v>
      </c>
      <c r="AT104" s="77">
        <v>321</v>
      </c>
      <c r="AU104" s="77">
        <v>326</v>
      </c>
      <c r="AV104" s="77">
        <v>325</v>
      </c>
      <c r="AW104" s="77">
        <v>327</v>
      </c>
      <c r="AX104" s="77">
        <v>327</v>
      </c>
      <c r="AY104" s="77">
        <v>330</v>
      </c>
      <c r="AZ104" s="77">
        <v>326</v>
      </c>
      <c r="BA104" s="77">
        <v>318</v>
      </c>
      <c r="BB104" s="78">
        <v>315</v>
      </c>
      <c r="BC104" s="76">
        <v>313</v>
      </c>
      <c r="BD104" s="77">
        <v>309</v>
      </c>
      <c r="BE104" s="77">
        <v>312</v>
      </c>
      <c r="BF104" s="77">
        <v>321</v>
      </c>
      <c r="BG104" s="77">
        <v>323</v>
      </c>
      <c r="BH104" s="77">
        <v>328</v>
      </c>
      <c r="BI104" s="77">
        <v>330</v>
      </c>
      <c r="BJ104" s="77">
        <v>334</v>
      </c>
      <c r="BK104" s="77">
        <v>329</v>
      </c>
      <c r="BL104" s="77">
        <v>334</v>
      </c>
      <c r="BM104" s="77">
        <v>339</v>
      </c>
      <c r="BN104" s="78">
        <v>335</v>
      </c>
      <c r="BO104" s="76">
        <v>337</v>
      </c>
      <c r="BP104" s="77">
        <v>338</v>
      </c>
      <c r="BQ104" s="77">
        <v>347</v>
      </c>
      <c r="BR104" s="77">
        <v>350</v>
      </c>
      <c r="BS104" s="77">
        <v>351</v>
      </c>
      <c r="BT104" s="77">
        <v>346</v>
      </c>
      <c r="BU104" s="77">
        <v>350</v>
      </c>
      <c r="BV104" s="77">
        <v>354</v>
      </c>
      <c r="BW104" s="77">
        <v>361</v>
      </c>
      <c r="BX104" s="77">
        <v>361</v>
      </c>
      <c r="BY104" s="77">
        <v>361</v>
      </c>
      <c r="BZ104" s="78">
        <v>361</v>
      </c>
      <c r="CA104" s="77">
        <v>371</v>
      </c>
      <c r="CB104" s="77">
        <v>365</v>
      </c>
      <c r="CC104" s="77">
        <v>372</v>
      </c>
      <c r="CD104" s="77">
        <v>377</v>
      </c>
      <c r="CE104" s="77">
        <v>381</v>
      </c>
      <c r="CF104" s="77">
        <v>390</v>
      </c>
      <c r="CG104" s="77">
        <v>391</v>
      </c>
      <c r="CH104" s="77">
        <v>400</v>
      </c>
      <c r="CI104" s="77">
        <v>402</v>
      </c>
      <c r="CJ104" s="77">
        <v>406</v>
      </c>
      <c r="CK104" s="77">
        <v>406</v>
      </c>
      <c r="CL104" s="78">
        <v>420</v>
      </c>
      <c r="CM104" s="77">
        <v>418</v>
      </c>
      <c r="CN104" s="77">
        <v>415</v>
      </c>
      <c r="CO104" s="77">
        <v>423</v>
      </c>
      <c r="CP104" s="77">
        <v>418</v>
      </c>
      <c r="CQ104" s="77">
        <v>424</v>
      </c>
      <c r="CR104" s="77">
        <v>421</v>
      </c>
      <c r="CS104" s="77">
        <v>422</v>
      </c>
      <c r="CT104" s="77">
        <v>422</v>
      </c>
      <c r="CU104" s="78">
        <v>423</v>
      </c>
    </row>
    <row r="105" spans="1:99" x14ac:dyDescent="0.25">
      <c r="A105" s="3"/>
      <c r="B105" s="74"/>
      <c r="C105" s="75" t="s">
        <v>192</v>
      </c>
      <c r="D105" s="78">
        <v>76</v>
      </c>
      <c r="E105" s="78">
        <v>93</v>
      </c>
      <c r="F105" s="78">
        <v>72</v>
      </c>
      <c r="G105" s="76">
        <v>70</v>
      </c>
      <c r="H105" s="77">
        <v>69</v>
      </c>
      <c r="I105" s="77">
        <v>68</v>
      </c>
      <c r="J105" s="77">
        <v>67</v>
      </c>
      <c r="K105" s="77">
        <v>65</v>
      </c>
      <c r="L105" s="77">
        <v>64</v>
      </c>
      <c r="M105" s="77">
        <v>64</v>
      </c>
      <c r="N105" s="77">
        <v>62</v>
      </c>
      <c r="O105" s="77">
        <v>62</v>
      </c>
      <c r="P105" s="77">
        <v>63</v>
      </c>
      <c r="Q105" s="77">
        <v>63</v>
      </c>
      <c r="R105" s="78">
        <v>62</v>
      </c>
      <c r="S105" s="77">
        <v>62</v>
      </c>
      <c r="T105" s="77">
        <v>63</v>
      </c>
      <c r="U105" s="77">
        <v>63</v>
      </c>
      <c r="V105" s="77">
        <v>61</v>
      </c>
      <c r="W105" s="77">
        <v>62</v>
      </c>
      <c r="X105" s="77">
        <v>61</v>
      </c>
      <c r="Y105" s="77">
        <v>61</v>
      </c>
      <c r="Z105" s="77">
        <v>61</v>
      </c>
      <c r="AA105" s="77">
        <v>60</v>
      </c>
      <c r="AB105" s="77">
        <v>60</v>
      </c>
      <c r="AC105" s="77">
        <v>60</v>
      </c>
      <c r="AD105" s="78">
        <v>59</v>
      </c>
      <c r="AE105" s="77">
        <v>49</v>
      </c>
      <c r="AF105" s="77">
        <v>49</v>
      </c>
      <c r="AG105" s="156">
        <v>47</v>
      </c>
      <c r="AH105" s="77">
        <v>47</v>
      </c>
      <c r="AI105" s="77">
        <v>47</v>
      </c>
      <c r="AJ105" s="77">
        <v>47</v>
      </c>
      <c r="AK105" s="77">
        <v>47</v>
      </c>
      <c r="AL105" s="77">
        <v>47</v>
      </c>
      <c r="AM105" s="77">
        <v>47</v>
      </c>
      <c r="AN105" s="77">
        <v>48</v>
      </c>
      <c r="AO105" s="77">
        <v>48</v>
      </c>
      <c r="AP105" s="78">
        <v>48</v>
      </c>
      <c r="AQ105" s="76">
        <v>48</v>
      </c>
      <c r="AR105" s="77">
        <v>48</v>
      </c>
      <c r="AS105" s="77">
        <v>53</v>
      </c>
      <c r="AT105" s="77">
        <v>53</v>
      </c>
      <c r="AU105" s="77">
        <v>53</v>
      </c>
      <c r="AV105" s="77">
        <v>54</v>
      </c>
      <c r="AW105" s="77">
        <v>54</v>
      </c>
      <c r="AX105" s="77">
        <v>55</v>
      </c>
      <c r="AY105" s="77">
        <v>55</v>
      </c>
      <c r="AZ105" s="77">
        <v>55</v>
      </c>
      <c r="BA105" s="77">
        <v>55</v>
      </c>
      <c r="BB105" s="78">
        <v>54</v>
      </c>
      <c r="BC105" s="76">
        <v>53</v>
      </c>
      <c r="BD105" s="77">
        <v>54</v>
      </c>
      <c r="BE105" s="77">
        <v>53</v>
      </c>
      <c r="BF105" s="77">
        <v>52</v>
      </c>
      <c r="BG105" s="77">
        <v>54</v>
      </c>
      <c r="BH105" s="77">
        <v>55</v>
      </c>
      <c r="BI105" s="77">
        <v>55</v>
      </c>
      <c r="BJ105" s="77">
        <v>55</v>
      </c>
      <c r="BK105" s="77">
        <v>56</v>
      </c>
      <c r="BL105" s="77">
        <v>56</v>
      </c>
      <c r="BM105" s="77">
        <v>59</v>
      </c>
      <c r="BN105" s="78">
        <v>58</v>
      </c>
      <c r="BO105" s="76">
        <v>58</v>
      </c>
      <c r="BP105" s="77">
        <v>57</v>
      </c>
      <c r="BQ105" s="77">
        <v>58</v>
      </c>
      <c r="BR105" s="77">
        <v>56</v>
      </c>
      <c r="BS105" s="77">
        <v>56</v>
      </c>
      <c r="BT105" s="77">
        <v>57</v>
      </c>
      <c r="BU105" s="77">
        <v>57</v>
      </c>
      <c r="BV105" s="77">
        <v>57</v>
      </c>
      <c r="BW105" s="77">
        <v>55</v>
      </c>
      <c r="BX105" s="77">
        <v>55</v>
      </c>
      <c r="BY105" s="77">
        <v>55</v>
      </c>
      <c r="BZ105" s="78">
        <v>56</v>
      </c>
      <c r="CA105" s="77">
        <v>55</v>
      </c>
      <c r="CB105" s="77">
        <v>55</v>
      </c>
      <c r="CC105" s="77">
        <v>55</v>
      </c>
      <c r="CD105" s="77">
        <v>55</v>
      </c>
      <c r="CE105" s="77">
        <v>54</v>
      </c>
      <c r="CF105" s="77">
        <v>54</v>
      </c>
      <c r="CG105" s="77">
        <v>54</v>
      </c>
      <c r="CH105" s="77">
        <v>55</v>
      </c>
      <c r="CI105" s="77">
        <v>57</v>
      </c>
      <c r="CJ105" s="77">
        <v>56</v>
      </c>
      <c r="CK105" s="77">
        <v>56</v>
      </c>
      <c r="CL105" s="78">
        <v>56</v>
      </c>
      <c r="CM105" s="77">
        <v>56</v>
      </c>
      <c r="CN105" s="77">
        <v>57</v>
      </c>
      <c r="CO105" s="77">
        <v>57</v>
      </c>
      <c r="CP105" s="77">
        <v>57</v>
      </c>
      <c r="CQ105" s="77">
        <v>57</v>
      </c>
      <c r="CR105" s="77">
        <v>56</v>
      </c>
      <c r="CS105" s="77">
        <v>56</v>
      </c>
      <c r="CT105" s="77">
        <v>56</v>
      </c>
      <c r="CU105" s="78">
        <v>56</v>
      </c>
    </row>
    <row r="106" spans="1:99" x14ac:dyDescent="0.25">
      <c r="A106" s="3"/>
      <c r="B106" s="74"/>
      <c r="C106" s="75" t="s">
        <v>193</v>
      </c>
      <c r="D106" s="78">
        <v>12</v>
      </c>
      <c r="E106" s="78">
        <v>8</v>
      </c>
      <c r="F106" s="78">
        <v>7</v>
      </c>
      <c r="G106" s="76">
        <v>9</v>
      </c>
      <c r="H106" s="77">
        <v>8</v>
      </c>
      <c r="I106" s="77">
        <v>7</v>
      </c>
      <c r="J106" s="77">
        <v>8</v>
      </c>
      <c r="K106" s="77">
        <v>8</v>
      </c>
      <c r="L106" s="77">
        <v>9</v>
      </c>
      <c r="M106" s="77">
        <v>10</v>
      </c>
      <c r="N106" s="77">
        <v>10</v>
      </c>
      <c r="O106" s="77">
        <v>11</v>
      </c>
      <c r="P106" s="77">
        <v>11</v>
      </c>
      <c r="Q106" s="77">
        <v>11</v>
      </c>
      <c r="R106" s="78">
        <v>11</v>
      </c>
      <c r="S106" s="77">
        <v>12</v>
      </c>
      <c r="T106" s="77">
        <v>11</v>
      </c>
      <c r="U106" s="77">
        <v>10</v>
      </c>
      <c r="V106" s="77">
        <v>11</v>
      </c>
      <c r="W106" s="77">
        <v>12</v>
      </c>
      <c r="X106" s="77">
        <v>12</v>
      </c>
      <c r="Y106" s="77">
        <v>11</v>
      </c>
      <c r="Z106" s="77">
        <v>11</v>
      </c>
      <c r="AA106" s="77">
        <v>11</v>
      </c>
      <c r="AB106" s="77">
        <v>12</v>
      </c>
      <c r="AC106" s="77">
        <v>12</v>
      </c>
      <c r="AD106" s="78">
        <v>14</v>
      </c>
      <c r="AE106" s="77">
        <v>13</v>
      </c>
      <c r="AF106" s="77">
        <v>13</v>
      </c>
      <c r="AG106" s="156">
        <v>12</v>
      </c>
      <c r="AH106" s="77">
        <v>12</v>
      </c>
      <c r="AI106" s="77">
        <v>13</v>
      </c>
      <c r="AJ106" s="77">
        <v>14</v>
      </c>
      <c r="AK106" s="77">
        <v>14</v>
      </c>
      <c r="AL106" s="77">
        <v>14</v>
      </c>
      <c r="AM106" s="77">
        <v>13</v>
      </c>
      <c r="AN106" s="77">
        <v>13</v>
      </c>
      <c r="AO106" s="77">
        <v>13</v>
      </c>
      <c r="AP106" s="78">
        <v>13</v>
      </c>
      <c r="AQ106" s="76">
        <v>13</v>
      </c>
      <c r="AR106" s="77">
        <v>12</v>
      </c>
      <c r="AS106" s="77">
        <v>12</v>
      </c>
      <c r="AT106" s="77">
        <v>12</v>
      </c>
      <c r="AU106" s="77">
        <v>11</v>
      </c>
      <c r="AV106" s="77">
        <v>11</v>
      </c>
      <c r="AW106" s="77">
        <v>11</v>
      </c>
      <c r="AX106" s="77">
        <v>11</v>
      </c>
      <c r="AY106" s="77">
        <v>11</v>
      </c>
      <c r="AZ106" s="77">
        <v>11</v>
      </c>
      <c r="BA106" s="77">
        <v>12</v>
      </c>
      <c r="BB106" s="78">
        <v>11</v>
      </c>
      <c r="BC106" s="76">
        <v>13</v>
      </c>
      <c r="BD106" s="77">
        <v>13</v>
      </c>
      <c r="BE106" s="77">
        <v>13</v>
      </c>
      <c r="BF106" s="77">
        <v>11</v>
      </c>
      <c r="BG106" s="77">
        <v>13</v>
      </c>
      <c r="BH106" s="77">
        <v>12</v>
      </c>
      <c r="BI106" s="77">
        <v>13</v>
      </c>
      <c r="BJ106" s="77">
        <v>13</v>
      </c>
      <c r="BK106" s="77">
        <v>13</v>
      </c>
      <c r="BL106" s="77">
        <v>14</v>
      </c>
      <c r="BM106" s="77">
        <v>13</v>
      </c>
      <c r="BN106" s="78">
        <v>13</v>
      </c>
      <c r="BO106" s="76">
        <v>13</v>
      </c>
      <c r="BP106" s="77">
        <v>13</v>
      </c>
      <c r="BQ106" s="77">
        <v>14</v>
      </c>
      <c r="BR106" s="77">
        <v>14</v>
      </c>
      <c r="BS106" s="77">
        <v>14</v>
      </c>
      <c r="BT106" s="77">
        <v>15</v>
      </c>
      <c r="BU106" s="77">
        <v>16</v>
      </c>
      <c r="BV106" s="77">
        <v>15</v>
      </c>
      <c r="BW106" s="77">
        <v>15</v>
      </c>
      <c r="BX106" s="77">
        <v>13</v>
      </c>
      <c r="BY106" s="77">
        <v>15</v>
      </c>
      <c r="BZ106" s="78">
        <v>15</v>
      </c>
      <c r="CA106" s="77">
        <v>14</v>
      </c>
      <c r="CB106" s="77">
        <v>14</v>
      </c>
      <c r="CC106" s="77">
        <v>15</v>
      </c>
      <c r="CD106" s="77">
        <v>16</v>
      </c>
      <c r="CE106" s="77">
        <v>15</v>
      </c>
      <c r="CF106" s="77">
        <v>15</v>
      </c>
      <c r="CG106" s="77">
        <v>16</v>
      </c>
      <c r="CH106" s="77">
        <v>17</v>
      </c>
      <c r="CI106" s="77">
        <v>17</v>
      </c>
      <c r="CJ106" s="77">
        <v>13</v>
      </c>
      <c r="CK106" s="77">
        <v>13</v>
      </c>
      <c r="CL106" s="78">
        <v>14</v>
      </c>
      <c r="CM106" s="77">
        <v>14</v>
      </c>
      <c r="CN106" s="77">
        <v>14</v>
      </c>
      <c r="CO106" s="77">
        <v>14</v>
      </c>
      <c r="CP106" s="77">
        <v>9</v>
      </c>
      <c r="CQ106" s="77">
        <v>15</v>
      </c>
      <c r="CR106" s="77">
        <v>15</v>
      </c>
      <c r="CS106" s="77">
        <v>15</v>
      </c>
      <c r="CT106" s="77">
        <v>15</v>
      </c>
      <c r="CU106" s="78">
        <v>15</v>
      </c>
    </row>
    <row r="107" spans="1:99" x14ac:dyDescent="0.25">
      <c r="A107" s="3"/>
      <c r="B107" s="74"/>
      <c r="C107" s="75" t="s">
        <v>194</v>
      </c>
      <c r="D107" s="78">
        <v>962</v>
      </c>
      <c r="E107" s="78">
        <v>1001</v>
      </c>
      <c r="F107" s="78">
        <v>1161</v>
      </c>
      <c r="G107" s="76">
        <v>1195</v>
      </c>
      <c r="H107" s="77">
        <v>1348</v>
      </c>
      <c r="I107" s="77">
        <v>1362</v>
      </c>
      <c r="J107" s="77">
        <v>1407</v>
      </c>
      <c r="K107" s="77">
        <v>1436</v>
      </c>
      <c r="L107" s="77">
        <v>1455</v>
      </c>
      <c r="M107" s="77">
        <v>1514</v>
      </c>
      <c r="N107" s="77">
        <v>1561</v>
      </c>
      <c r="O107" s="77">
        <v>1590</v>
      </c>
      <c r="P107" s="77">
        <v>1569</v>
      </c>
      <c r="Q107" s="77">
        <v>4004</v>
      </c>
      <c r="R107" s="78">
        <v>3973</v>
      </c>
      <c r="S107" s="77">
        <v>3984</v>
      </c>
      <c r="T107" s="77">
        <v>3941</v>
      </c>
      <c r="U107" s="77">
        <v>4002</v>
      </c>
      <c r="V107" s="77">
        <v>4050</v>
      </c>
      <c r="W107" s="77">
        <v>4106</v>
      </c>
      <c r="X107" s="77">
        <v>4127</v>
      </c>
      <c r="Y107" s="77">
        <v>4188</v>
      </c>
      <c r="Z107" s="77">
        <v>4268</v>
      </c>
      <c r="AA107" s="77">
        <v>4339</v>
      </c>
      <c r="AB107" s="77">
        <v>4359</v>
      </c>
      <c r="AC107" s="77">
        <v>4375</v>
      </c>
      <c r="AD107" s="78">
        <v>4372</v>
      </c>
      <c r="AE107" s="77">
        <v>4373</v>
      </c>
      <c r="AF107" s="77">
        <v>4435</v>
      </c>
      <c r="AG107" s="156">
        <v>4387</v>
      </c>
      <c r="AH107" s="77">
        <v>4493</v>
      </c>
      <c r="AI107" s="77">
        <v>4555</v>
      </c>
      <c r="AJ107" s="77">
        <v>4496</v>
      </c>
      <c r="AK107" s="77">
        <v>4623</v>
      </c>
      <c r="AL107" s="77">
        <v>4727</v>
      </c>
      <c r="AM107" s="77">
        <v>4743</v>
      </c>
      <c r="AN107" s="77">
        <v>4764</v>
      </c>
      <c r="AO107" s="77">
        <v>4777</v>
      </c>
      <c r="AP107" s="78">
        <v>4787</v>
      </c>
      <c r="AQ107" s="76">
        <v>4828</v>
      </c>
      <c r="AR107" s="77">
        <v>4840</v>
      </c>
      <c r="AS107" s="77">
        <v>4869</v>
      </c>
      <c r="AT107" s="77">
        <v>4901</v>
      </c>
      <c r="AU107" s="77">
        <v>4873</v>
      </c>
      <c r="AV107" s="77">
        <v>4952</v>
      </c>
      <c r="AW107" s="77">
        <v>5027</v>
      </c>
      <c r="AX107" s="77">
        <v>4996</v>
      </c>
      <c r="AY107" s="77">
        <v>5015</v>
      </c>
      <c r="AZ107" s="77">
        <v>5024</v>
      </c>
      <c r="BA107" s="77">
        <v>4961</v>
      </c>
      <c r="BB107" s="78">
        <v>4963</v>
      </c>
      <c r="BC107" s="76">
        <v>4941</v>
      </c>
      <c r="BD107" s="77">
        <v>4939</v>
      </c>
      <c r="BE107" s="77">
        <v>5031</v>
      </c>
      <c r="BF107" s="77">
        <v>5069</v>
      </c>
      <c r="BG107" s="77">
        <v>5142</v>
      </c>
      <c r="BH107" s="77">
        <v>5278</v>
      </c>
      <c r="BI107" s="77">
        <v>5351</v>
      </c>
      <c r="BJ107" s="77">
        <v>5465</v>
      </c>
      <c r="BK107" s="77">
        <v>5499</v>
      </c>
      <c r="BL107" s="77">
        <v>5521</v>
      </c>
      <c r="BM107" s="77">
        <v>5582</v>
      </c>
      <c r="BN107" s="78">
        <v>5702</v>
      </c>
      <c r="BO107" s="76">
        <v>5794</v>
      </c>
      <c r="BP107" s="77">
        <v>5836</v>
      </c>
      <c r="BQ107" s="77">
        <v>6029</v>
      </c>
      <c r="BR107" s="77">
        <v>6212</v>
      </c>
      <c r="BS107" s="77">
        <v>6241</v>
      </c>
      <c r="BT107" s="77">
        <v>6233</v>
      </c>
      <c r="BU107" s="77">
        <v>6317</v>
      </c>
      <c r="BV107" s="77">
        <v>6379</v>
      </c>
      <c r="BW107" s="77">
        <v>6405</v>
      </c>
      <c r="BX107" s="77">
        <v>6445</v>
      </c>
      <c r="BY107" s="77">
        <v>6501</v>
      </c>
      <c r="BZ107" s="78">
        <v>6536</v>
      </c>
      <c r="CA107" s="77">
        <v>6566</v>
      </c>
      <c r="CB107" s="77">
        <v>6558</v>
      </c>
      <c r="CC107" s="77">
        <v>6665</v>
      </c>
      <c r="CD107" s="77">
        <v>6780</v>
      </c>
      <c r="CE107" s="77">
        <v>6991</v>
      </c>
      <c r="CF107" s="77">
        <v>7015</v>
      </c>
      <c r="CG107" s="77">
        <v>7067</v>
      </c>
      <c r="CH107" s="77">
        <v>7142</v>
      </c>
      <c r="CI107" s="77">
        <v>7241</v>
      </c>
      <c r="CJ107" s="77">
        <v>7342</v>
      </c>
      <c r="CK107" s="77">
        <v>7433</v>
      </c>
      <c r="CL107" s="78">
        <v>7521</v>
      </c>
      <c r="CM107" s="77">
        <v>7632</v>
      </c>
      <c r="CN107" s="77">
        <v>7719</v>
      </c>
      <c r="CO107" s="77">
        <v>7896</v>
      </c>
      <c r="CP107" s="77">
        <v>8014</v>
      </c>
      <c r="CQ107" s="77">
        <v>8102</v>
      </c>
      <c r="CR107" s="77">
        <v>8174</v>
      </c>
      <c r="CS107" s="77">
        <v>8380</v>
      </c>
      <c r="CT107" s="77">
        <v>8409</v>
      </c>
      <c r="CU107" s="78">
        <v>8424</v>
      </c>
    </row>
    <row r="108" spans="1:99" x14ac:dyDescent="0.25">
      <c r="A108" s="3"/>
      <c r="B108" s="74"/>
      <c r="C108" s="75" t="s">
        <v>195</v>
      </c>
      <c r="D108" s="78">
        <v>120</v>
      </c>
      <c r="E108" s="78">
        <v>147</v>
      </c>
      <c r="F108" s="78">
        <v>162</v>
      </c>
      <c r="G108" s="76">
        <v>164</v>
      </c>
      <c r="H108" s="77">
        <v>159</v>
      </c>
      <c r="I108" s="77">
        <v>159</v>
      </c>
      <c r="J108" s="77">
        <v>164</v>
      </c>
      <c r="K108" s="77">
        <v>159</v>
      </c>
      <c r="L108" s="77">
        <v>157</v>
      </c>
      <c r="M108" s="77">
        <v>160</v>
      </c>
      <c r="N108" s="77">
        <v>160</v>
      </c>
      <c r="O108" s="77">
        <v>164</v>
      </c>
      <c r="P108" s="77">
        <v>168</v>
      </c>
      <c r="Q108" s="77">
        <v>171</v>
      </c>
      <c r="R108" s="78">
        <v>167</v>
      </c>
      <c r="S108" s="77">
        <v>168</v>
      </c>
      <c r="T108" s="77">
        <v>170</v>
      </c>
      <c r="U108" s="77">
        <v>167</v>
      </c>
      <c r="V108" s="77">
        <v>168</v>
      </c>
      <c r="W108" s="77">
        <v>165</v>
      </c>
      <c r="X108" s="77">
        <v>161</v>
      </c>
      <c r="Y108" s="77">
        <v>161</v>
      </c>
      <c r="Z108" s="77">
        <v>163</v>
      </c>
      <c r="AA108" s="77">
        <v>161</v>
      </c>
      <c r="AB108" s="77">
        <v>160</v>
      </c>
      <c r="AC108" s="77">
        <v>161</v>
      </c>
      <c r="AD108" s="78">
        <v>161</v>
      </c>
      <c r="AE108" s="77">
        <v>174</v>
      </c>
      <c r="AF108" s="77">
        <v>173</v>
      </c>
      <c r="AG108" s="156">
        <v>170</v>
      </c>
      <c r="AH108" s="77">
        <v>171</v>
      </c>
      <c r="AI108" s="77">
        <v>173</v>
      </c>
      <c r="AJ108" s="77">
        <v>174</v>
      </c>
      <c r="AK108" s="77">
        <v>174</v>
      </c>
      <c r="AL108" s="77">
        <v>173</v>
      </c>
      <c r="AM108" s="77">
        <v>174</v>
      </c>
      <c r="AN108" s="77">
        <v>172</v>
      </c>
      <c r="AO108" s="77">
        <v>173</v>
      </c>
      <c r="AP108" s="78">
        <v>172</v>
      </c>
      <c r="AQ108" s="76">
        <v>171</v>
      </c>
      <c r="AR108" s="77">
        <v>173</v>
      </c>
      <c r="AS108" s="77">
        <v>169</v>
      </c>
      <c r="AT108" s="77">
        <v>169</v>
      </c>
      <c r="AU108" s="77">
        <v>170</v>
      </c>
      <c r="AV108" s="77">
        <v>172</v>
      </c>
      <c r="AW108" s="77">
        <v>173</v>
      </c>
      <c r="AX108" s="77">
        <v>172</v>
      </c>
      <c r="AY108" s="77">
        <v>169</v>
      </c>
      <c r="AZ108" s="77">
        <v>163</v>
      </c>
      <c r="BA108" s="77">
        <v>162</v>
      </c>
      <c r="BB108" s="78">
        <v>164</v>
      </c>
      <c r="BC108" s="76">
        <v>162</v>
      </c>
      <c r="BD108" s="77">
        <v>160</v>
      </c>
      <c r="BE108" s="77">
        <v>162</v>
      </c>
      <c r="BF108" s="77">
        <v>161</v>
      </c>
      <c r="BG108" s="77">
        <v>160</v>
      </c>
      <c r="BH108" s="77">
        <v>162</v>
      </c>
      <c r="BI108" s="77">
        <v>167</v>
      </c>
      <c r="BJ108" s="77">
        <v>163</v>
      </c>
      <c r="BK108" s="77">
        <v>156</v>
      </c>
      <c r="BL108" s="77">
        <v>158</v>
      </c>
      <c r="BM108" s="77">
        <v>159</v>
      </c>
      <c r="BN108" s="78">
        <v>160</v>
      </c>
      <c r="BO108" s="76">
        <v>159</v>
      </c>
      <c r="BP108" s="77">
        <v>155</v>
      </c>
      <c r="BQ108" s="77">
        <v>150</v>
      </c>
      <c r="BR108" s="77">
        <v>153</v>
      </c>
      <c r="BS108" s="77">
        <v>155</v>
      </c>
      <c r="BT108" s="77">
        <v>155</v>
      </c>
      <c r="BU108" s="77">
        <v>157</v>
      </c>
      <c r="BV108" s="77">
        <v>158</v>
      </c>
      <c r="BW108" s="77">
        <v>161</v>
      </c>
      <c r="BX108" s="77">
        <v>162</v>
      </c>
      <c r="BY108" s="77">
        <v>163</v>
      </c>
      <c r="BZ108" s="78">
        <v>164</v>
      </c>
      <c r="CA108" s="77">
        <v>176</v>
      </c>
      <c r="CB108" s="77">
        <v>183</v>
      </c>
      <c r="CC108" s="77">
        <v>183</v>
      </c>
      <c r="CD108" s="77">
        <v>177</v>
      </c>
      <c r="CE108" s="77">
        <v>178</v>
      </c>
      <c r="CF108" s="77">
        <v>177</v>
      </c>
      <c r="CG108" s="77">
        <v>177</v>
      </c>
      <c r="CH108" s="77">
        <v>176</v>
      </c>
      <c r="CI108" s="77">
        <v>61</v>
      </c>
      <c r="CJ108" s="77">
        <v>171</v>
      </c>
      <c r="CK108" s="77">
        <v>169</v>
      </c>
      <c r="CL108" s="78">
        <v>171</v>
      </c>
      <c r="CM108" s="77">
        <v>169</v>
      </c>
      <c r="CN108" s="77">
        <v>167</v>
      </c>
      <c r="CO108" s="77">
        <v>166</v>
      </c>
      <c r="CP108" s="77">
        <v>158</v>
      </c>
      <c r="CQ108" s="77">
        <v>165</v>
      </c>
      <c r="CR108" s="77">
        <v>166</v>
      </c>
      <c r="CS108" s="77">
        <v>166</v>
      </c>
      <c r="CT108" s="77">
        <v>165</v>
      </c>
      <c r="CU108" s="78">
        <v>165</v>
      </c>
    </row>
    <row r="109" spans="1:99" x14ac:dyDescent="0.25">
      <c r="A109" s="3"/>
      <c r="B109" s="74"/>
      <c r="C109" s="75" t="s">
        <v>196</v>
      </c>
      <c r="D109" s="78">
        <v>84</v>
      </c>
      <c r="E109" s="78">
        <v>95</v>
      </c>
      <c r="F109" s="78">
        <v>103</v>
      </c>
      <c r="G109" s="76">
        <v>103</v>
      </c>
      <c r="H109" s="77">
        <v>105</v>
      </c>
      <c r="I109" s="77">
        <v>101</v>
      </c>
      <c r="J109" s="77">
        <v>100</v>
      </c>
      <c r="K109" s="77">
        <v>100</v>
      </c>
      <c r="L109" s="77">
        <v>98</v>
      </c>
      <c r="M109" s="77">
        <v>98</v>
      </c>
      <c r="N109" s="77">
        <v>99</v>
      </c>
      <c r="O109" s="77">
        <v>99</v>
      </c>
      <c r="P109" s="77">
        <v>100</v>
      </c>
      <c r="Q109" s="77">
        <v>97</v>
      </c>
      <c r="R109" s="78">
        <v>97</v>
      </c>
      <c r="S109" s="77">
        <v>94</v>
      </c>
      <c r="T109" s="77">
        <v>94</v>
      </c>
      <c r="U109" s="77">
        <v>93</v>
      </c>
      <c r="V109" s="77">
        <v>93</v>
      </c>
      <c r="W109" s="77">
        <v>92</v>
      </c>
      <c r="X109" s="77">
        <v>90</v>
      </c>
      <c r="Y109" s="77">
        <v>89</v>
      </c>
      <c r="Z109" s="77">
        <v>90</v>
      </c>
      <c r="AA109" s="77">
        <v>90</v>
      </c>
      <c r="AB109" s="77">
        <v>87</v>
      </c>
      <c r="AC109" s="77">
        <v>84</v>
      </c>
      <c r="AD109" s="78">
        <v>85</v>
      </c>
      <c r="AE109" s="77">
        <v>81</v>
      </c>
      <c r="AF109" s="77">
        <v>81</v>
      </c>
      <c r="AG109" s="156">
        <v>80</v>
      </c>
      <c r="AH109" s="77">
        <v>81</v>
      </c>
      <c r="AI109" s="77">
        <v>81</v>
      </c>
      <c r="AJ109" s="77">
        <v>81</v>
      </c>
      <c r="AK109" s="77">
        <v>81</v>
      </c>
      <c r="AL109" s="77">
        <v>81</v>
      </c>
      <c r="AM109" s="77">
        <v>80</v>
      </c>
      <c r="AN109" s="77">
        <v>80</v>
      </c>
      <c r="AO109" s="77">
        <v>80</v>
      </c>
      <c r="AP109" s="78">
        <v>80</v>
      </c>
      <c r="AQ109" s="76">
        <v>81</v>
      </c>
      <c r="AR109" s="77">
        <v>82</v>
      </c>
      <c r="AS109" s="77">
        <v>71</v>
      </c>
      <c r="AT109" s="77">
        <v>71</v>
      </c>
      <c r="AU109" s="77">
        <v>71</v>
      </c>
      <c r="AV109" s="77">
        <v>74</v>
      </c>
      <c r="AW109" s="77">
        <v>75</v>
      </c>
      <c r="AX109" s="77">
        <v>77</v>
      </c>
      <c r="AY109" s="77">
        <v>75</v>
      </c>
      <c r="AZ109" s="77">
        <v>78</v>
      </c>
      <c r="BA109" s="77">
        <v>78</v>
      </c>
      <c r="BB109" s="78">
        <v>77</v>
      </c>
      <c r="BC109" s="76">
        <v>78</v>
      </c>
      <c r="BD109" s="77">
        <v>76</v>
      </c>
      <c r="BE109" s="77">
        <v>81</v>
      </c>
      <c r="BF109" s="77">
        <v>79</v>
      </c>
      <c r="BG109" s="77">
        <v>82</v>
      </c>
      <c r="BH109" s="77">
        <v>84</v>
      </c>
      <c r="BI109" s="77">
        <v>85</v>
      </c>
      <c r="BJ109" s="77">
        <v>85</v>
      </c>
      <c r="BK109" s="77">
        <v>85</v>
      </c>
      <c r="BL109" s="77">
        <v>86</v>
      </c>
      <c r="BM109" s="77">
        <v>85</v>
      </c>
      <c r="BN109" s="78">
        <v>85</v>
      </c>
      <c r="BO109" s="76">
        <v>85</v>
      </c>
      <c r="BP109" s="77">
        <v>83</v>
      </c>
      <c r="BQ109" s="77">
        <v>82</v>
      </c>
      <c r="BR109" s="77">
        <v>87</v>
      </c>
      <c r="BS109" s="77">
        <v>88</v>
      </c>
      <c r="BT109" s="77">
        <v>87</v>
      </c>
      <c r="BU109" s="77">
        <v>88</v>
      </c>
      <c r="BV109" s="77">
        <v>91</v>
      </c>
      <c r="BW109" s="77">
        <v>88</v>
      </c>
      <c r="BX109" s="77">
        <v>86</v>
      </c>
      <c r="BY109" s="77">
        <v>90</v>
      </c>
      <c r="BZ109" s="78">
        <v>90</v>
      </c>
      <c r="CA109" s="77">
        <v>91</v>
      </c>
      <c r="CB109" s="77">
        <v>93</v>
      </c>
      <c r="CC109" s="77">
        <v>91</v>
      </c>
      <c r="CD109" s="77">
        <v>93</v>
      </c>
      <c r="CE109" s="77">
        <v>92</v>
      </c>
      <c r="CF109" s="77">
        <v>95</v>
      </c>
      <c r="CG109" s="77">
        <v>96</v>
      </c>
      <c r="CH109" s="77">
        <v>98</v>
      </c>
      <c r="CI109" s="77">
        <v>97</v>
      </c>
      <c r="CJ109" s="77">
        <v>94</v>
      </c>
      <c r="CK109" s="77">
        <v>98</v>
      </c>
      <c r="CL109" s="78">
        <v>99</v>
      </c>
      <c r="CM109" s="77">
        <v>96</v>
      </c>
      <c r="CN109" s="77">
        <v>97</v>
      </c>
      <c r="CO109" s="77">
        <v>104</v>
      </c>
      <c r="CP109" s="77">
        <v>103</v>
      </c>
      <c r="CQ109" s="77">
        <v>106</v>
      </c>
      <c r="CR109" s="77">
        <v>108</v>
      </c>
      <c r="CS109" s="77">
        <v>109</v>
      </c>
      <c r="CT109" s="77">
        <v>109</v>
      </c>
      <c r="CU109" s="78">
        <v>109</v>
      </c>
    </row>
    <row r="110" spans="1:99" x14ac:dyDescent="0.25">
      <c r="A110" s="3"/>
      <c r="B110" s="74"/>
      <c r="C110" s="75" t="s">
        <v>197</v>
      </c>
      <c r="D110" s="78">
        <v>512</v>
      </c>
      <c r="E110" s="78">
        <v>637</v>
      </c>
      <c r="F110" s="78">
        <v>742</v>
      </c>
      <c r="G110" s="76">
        <v>742</v>
      </c>
      <c r="H110" s="77">
        <v>743</v>
      </c>
      <c r="I110" s="77">
        <v>716</v>
      </c>
      <c r="J110" s="77">
        <v>721</v>
      </c>
      <c r="K110" s="77">
        <v>714</v>
      </c>
      <c r="L110" s="77">
        <v>723</v>
      </c>
      <c r="M110" s="77">
        <v>732</v>
      </c>
      <c r="N110" s="77">
        <v>736</v>
      </c>
      <c r="O110" s="77">
        <v>731</v>
      </c>
      <c r="P110" s="77">
        <v>732</v>
      </c>
      <c r="Q110" s="77">
        <v>740</v>
      </c>
      <c r="R110" s="78">
        <v>719</v>
      </c>
      <c r="S110" s="77">
        <v>728</v>
      </c>
      <c r="T110" s="77">
        <v>715</v>
      </c>
      <c r="U110" s="77">
        <v>711</v>
      </c>
      <c r="V110" s="77">
        <v>706</v>
      </c>
      <c r="W110" s="77">
        <v>715</v>
      </c>
      <c r="X110" s="77">
        <v>715</v>
      </c>
      <c r="Y110" s="77">
        <v>718</v>
      </c>
      <c r="Z110" s="77">
        <v>732</v>
      </c>
      <c r="AA110" s="77">
        <v>749</v>
      </c>
      <c r="AB110" s="77">
        <v>763</v>
      </c>
      <c r="AC110" s="77">
        <v>764</v>
      </c>
      <c r="AD110" s="78">
        <v>770</v>
      </c>
      <c r="AE110" s="77">
        <v>770</v>
      </c>
      <c r="AF110" s="77">
        <v>773</v>
      </c>
      <c r="AG110" s="156">
        <v>763</v>
      </c>
      <c r="AH110" s="77">
        <v>777</v>
      </c>
      <c r="AI110" s="77">
        <v>778</v>
      </c>
      <c r="AJ110" s="77">
        <v>766</v>
      </c>
      <c r="AK110" s="77">
        <v>771</v>
      </c>
      <c r="AL110" s="77">
        <v>785</v>
      </c>
      <c r="AM110" s="77">
        <v>790</v>
      </c>
      <c r="AN110" s="77">
        <v>792</v>
      </c>
      <c r="AO110" s="77">
        <v>791</v>
      </c>
      <c r="AP110" s="78">
        <v>787</v>
      </c>
      <c r="AQ110" s="76">
        <v>777</v>
      </c>
      <c r="AR110" s="77">
        <v>782</v>
      </c>
      <c r="AS110" s="77">
        <v>837</v>
      </c>
      <c r="AT110" s="77">
        <v>825</v>
      </c>
      <c r="AU110" s="77">
        <v>823</v>
      </c>
      <c r="AV110" s="77">
        <v>815</v>
      </c>
      <c r="AW110" s="77">
        <v>826</v>
      </c>
      <c r="AX110" s="77">
        <v>825</v>
      </c>
      <c r="AY110" s="77">
        <v>837</v>
      </c>
      <c r="AZ110" s="77">
        <v>841</v>
      </c>
      <c r="BA110" s="77">
        <v>798</v>
      </c>
      <c r="BB110" s="78">
        <v>798</v>
      </c>
      <c r="BC110" s="76">
        <v>801</v>
      </c>
      <c r="BD110" s="77">
        <v>817</v>
      </c>
      <c r="BE110" s="77">
        <v>824</v>
      </c>
      <c r="BF110" s="77">
        <v>808</v>
      </c>
      <c r="BG110" s="77">
        <v>842</v>
      </c>
      <c r="BH110" s="77">
        <v>853</v>
      </c>
      <c r="BI110" s="77">
        <v>860</v>
      </c>
      <c r="BJ110" s="77">
        <v>861</v>
      </c>
      <c r="BK110" s="77">
        <v>837</v>
      </c>
      <c r="BL110" s="77">
        <v>874</v>
      </c>
      <c r="BM110" s="77">
        <v>876</v>
      </c>
      <c r="BN110" s="78">
        <v>885</v>
      </c>
      <c r="BO110" s="76">
        <v>880</v>
      </c>
      <c r="BP110" s="77">
        <v>875</v>
      </c>
      <c r="BQ110" s="77">
        <v>861</v>
      </c>
      <c r="BR110" s="77">
        <v>909</v>
      </c>
      <c r="BS110" s="77">
        <v>917</v>
      </c>
      <c r="BT110" s="77">
        <v>904</v>
      </c>
      <c r="BU110" s="77">
        <v>920</v>
      </c>
      <c r="BV110" s="77">
        <v>941</v>
      </c>
      <c r="BW110" s="77">
        <v>948</v>
      </c>
      <c r="BX110" s="77">
        <v>921</v>
      </c>
      <c r="BY110" s="77">
        <v>974</v>
      </c>
      <c r="BZ110" s="78">
        <v>974</v>
      </c>
      <c r="CA110" s="77">
        <v>982</v>
      </c>
      <c r="CB110" s="77">
        <v>991</v>
      </c>
      <c r="CC110" s="77">
        <v>1020</v>
      </c>
      <c r="CD110" s="77">
        <v>1018</v>
      </c>
      <c r="CE110" s="77">
        <v>1015</v>
      </c>
      <c r="CF110" s="77">
        <v>995</v>
      </c>
      <c r="CG110" s="77">
        <v>1002</v>
      </c>
      <c r="CH110" s="77">
        <v>1003</v>
      </c>
      <c r="CI110" s="77">
        <v>1016</v>
      </c>
      <c r="CJ110" s="77">
        <v>962</v>
      </c>
      <c r="CK110" s="77">
        <v>964</v>
      </c>
      <c r="CL110" s="78">
        <v>997</v>
      </c>
      <c r="CM110" s="77">
        <v>986</v>
      </c>
      <c r="CN110" s="77">
        <v>983</v>
      </c>
      <c r="CO110" s="77">
        <v>978</v>
      </c>
      <c r="CP110" s="77">
        <v>931</v>
      </c>
      <c r="CQ110" s="77">
        <v>1031</v>
      </c>
      <c r="CR110" s="77">
        <v>1194</v>
      </c>
      <c r="CS110" s="77">
        <v>1292</v>
      </c>
      <c r="CT110" s="77">
        <v>1349</v>
      </c>
      <c r="CU110" s="78">
        <v>1396</v>
      </c>
    </row>
    <row r="111" spans="1:99" x14ac:dyDescent="0.25">
      <c r="A111" s="3"/>
      <c r="B111" s="74"/>
      <c r="C111" s="75" t="s">
        <v>198</v>
      </c>
      <c r="D111" s="78">
        <v>284</v>
      </c>
      <c r="E111" s="78">
        <v>287</v>
      </c>
      <c r="F111" s="78">
        <v>304</v>
      </c>
      <c r="G111" s="76">
        <v>301</v>
      </c>
      <c r="H111" s="77">
        <v>301</v>
      </c>
      <c r="I111" s="77">
        <v>287</v>
      </c>
      <c r="J111" s="77">
        <v>294</v>
      </c>
      <c r="K111" s="77">
        <v>294</v>
      </c>
      <c r="L111" s="77">
        <v>295</v>
      </c>
      <c r="M111" s="77">
        <v>297</v>
      </c>
      <c r="N111" s="77">
        <v>297</v>
      </c>
      <c r="O111" s="77">
        <v>296</v>
      </c>
      <c r="P111" s="77">
        <v>293</v>
      </c>
      <c r="Q111" s="77">
        <v>296</v>
      </c>
      <c r="R111" s="78">
        <v>293</v>
      </c>
      <c r="S111" s="77">
        <v>296</v>
      </c>
      <c r="T111" s="77">
        <v>298</v>
      </c>
      <c r="U111" s="77">
        <v>297</v>
      </c>
      <c r="V111" s="77">
        <v>294</v>
      </c>
      <c r="W111" s="77">
        <v>293</v>
      </c>
      <c r="X111" s="77">
        <v>289</v>
      </c>
      <c r="Y111" s="77">
        <v>293</v>
      </c>
      <c r="Z111" s="77">
        <v>301</v>
      </c>
      <c r="AA111" s="77">
        <v>306</v>
      </c>
      <c r="AB111" s="77">
        <v>311</v>
      </c>
      <c r="AC111" s="77">
        <v>312</v>
      </c>
      <c r="AD111" s="78">
        <v>314</v>
      </c>
      <c r="AE111" s="77">
        <v>357</v>
      </c>
      <c r="AF111" s="77">
        <v>358</v>
      </c>
      <c r="AG111" s="156">
        <v>360</v>
      </c>
      <c r="AH111" s="77">
        <v>360</v>
      </c>
      <c r="AI111" s="77">
        <v>361</v>
      </c>
      <c r="AJ111" s="77">
        <v>364</v>
      </c>
      <c r="AK111" s="77">
        <v>366</v>
      </c>
      <c r="AL111" s="77">
        <v>368</v>
      </c>
      <c r="AM111" s="77">
        <v>370</v>
      </c>
      <c r="AN111" s="77">
        <v>372</v>
      </c>
      <c r="AO111" s="77">
        <v>372</v>
      </c>
      <c r="AP111" s="78">
        <v>374</v>
      </c>
      <c r="AQ111" s="76">
        <v>374</v>
      </c>
      <c r="AR111" s="77">
        <v>375</v>
      </c>
      <c r="AS111" s="77">
        <v>350</v>
      </c>
      <c r="AT111" s="77">
        <v>346</v>
      </c>
      <c r="AU111" s="77">
        <v>347</v>
      </c>
      <c r="AV111" s="77">
        <v>342</v>
      </c>
      <c r="AW111" s="77">
        <v>345</v>
      </c>
      <c r="AX111" s="77">
        <v>346</v>
      </c>
      <c r="AY111" s="77">
        <v>349</v>
      </c>
      <c r="AZ111" s="77">
        <v>346</v>
      </c>
      <c r="BA111" s="77">
        <v>341</v>
      </c>
      <c r="BB111" s="78">
        <v>338</v>
      </c>
      <c r="BC111" s="76">
        <v>340</v>
      </c>
      <c r="BD111" s="77">
        <v>329</v>
      </c>
      <c r="BE111" s="77">
        <v>341</v>
      </c>
      <c r="BF111" s="77">
        <v>347</v>
      </c>
      <c r="BG111" s="77">
        <v>338</v>
      </c>
      <c r="BH111" s="77">
        <v>342</v>
      </c>
      <c r="BI111" s="77">
        <v>345</v>
      </c>
      <c r="BJ111" s="77">
        <v>350</v>
      </c>
      <c r="BK111" s="77">
        <v>347</v>
      </c>
      <c r="BL111" s="77">
        <v>356</v>
      </c>
      <c r="BM111" s="77">
        <v>357</v>
      </c>
      <c r="BN111" s="78">
        <v>359</v>
      </c>
      <c r="BO111" s="76">
        <v>355</v>
      </c>
      <c r="BP111" s="77">
        <v>355</v>
      </c>
      <c r="BQ111" s="77">
        <v>357</v>
      </c>
      <c r="BR111" s="77">
        <v>362</v>
      </c>
      <c r="BS111" s="77">
        <v>366</v>
      </c>
      <c r="BT111" s="77">
        <v>364</v>
      </c>
      <c r="BU111" s="77">
        <v>376</v>
      </c>
      <c r="BV111" s="77">
        <v>366</v>
      </c>
      <c r="BW111" s="77">
        <v>359</v>
      </c>
      <c r="BX111" s="77">
        <v>353</v>
      </c>
      <c r="BY111" s="77">
        <v>352</v>
      </c>
      <c r="BZ111" s="78">
        <v>351</v>
      </c>
      <c r="CA111" s="77">
        <v>344</v>
      </c>
      <c r="CB111" s="77">
        <v>351</v>
      </c>
      <c r="CC111" s="77">
        <v>359</v>
      </c>
      <c r="CD111" s="77">
        <v>359</v>
      </c>
      <c r="CE111" s="77">
        <v>367</v>
      </c>
      <c r="CF111" s="77">
        <v>372</v>
      </c>
      <c r="CG111" s="77">
        <v>374</v>
      </c>
      <c r="CH111" s="77">
        <v>375</v>
      </c>
      <c r="CI111" s="77">
        <v>380</v>
      </c>
      <c r="CJ111" s="77">
        <v>376</v>
      </c>
      <c r="CK111" s="77">
        <v>377</v>
      </c>
      <c r="CL111" s="78">
        <v>372</v>
      </c>
      <c r="CM111" s="77">
        <v>353</v>
      </c>
      <c r="CN111" s="77">
        <v>352</v>
      </c>
      <c r="CO111" s="77">
        <v>306</v>
      </c>
      <c r="CP111" s="77">
        <v>300</v>
      </c>
      <c r="CQ111" s="77">
        <v>302</v>
      </c>
      <c r="CR111" s="77">
        <v>289</v>
      </c>
      <c r="CS111" s="77">
        <v>282</v>
      </c>
      <c r="CT111" s="77">
        <v>282</v>
      </c>
      <c r="CU111" s="78">
        <v>282</v>
      </c>
    </row>
    <row r="112" spans="1:99" x14ac:dyDescent="0.25">
      <c r="A112" s="3"/>
      <c r="B112" s="74"/>
      <c r="C112" s="75" t="s">
        <v>199</v>
      </c>
      <c r="D112" s="78">
        <v>1</v>
      </c>
      <c r="E112" s="78"/>
      <c r="F112" s="78"/>
      <c r="G112" s="76"/>
      <c r="H112" s="77"/>
      <c r="I112" s="77"/>
      <c r="J112" s="77"/>
      <c r="K112" s="77"/>
      <c r="L112" s="77"/>
      <c r="M112" s="77"/>
      <c r="N112" s="77"/>
      <c r="O112" s="77"/>
      <c r="P112" s="77">
        <v>1</v>
      </c>
      <c r="Q112" s="77">
        <v>1</v>
      </c>
      <c r="R112" s="78">
        <v>1</v>
      </c>
      <c r="S112" s="77">
        <v>1</v>
      </c>
      <c r="T112" s="77">
        <v>1</v>
      </c>
      <c r="U112" s="77"/>
      <c r="V112" s="77"/>
      <c r="W112" s="77"/>
      <c r="X112" s="77"/>
      <c r="Y112" s="77"/>
      <c r="Z112" s="77">
        <v>1</v>
      </c>
      <c r="AA112" s="77">
        <v>1</v>
      </c>
      <c r="AB112" s="77">
        <v>1</v>
      </c>
      <c r="AC112" s="77">
        <v>1</v>
      </c>
      <c r="AD112" s="78">
        <v>1</v>
      </c>
      <c r="AE112" s="77">
        <v>1</v>
      </c>
      <c r="AF112" s="77">
        <v>1</v>
      </c>
      <c r="AG112" s="156">
        <v>1</v>
      </c>
      <c r="AH112" s="77">
        <v>1</v>
      </c>
      <c r="AI112" s="77">
        <v>1</v>
      </c>
      <c r="AJ112" s="77">
        <v>1</v>
      </c>
      <c r="AK112" s="77">
        <v>1</v>
      </c>
      <c r="AL112" s="77">
        <v>1</v>
      </c>
      <c r="AM112" s="77">
        <v>1</v>
      </c>
      <c r="AN112" s="77">
        <v>1</v>
      </c>
      <c r="AO112" s="77">
        <v>1</v>
      </c>
      <c r="AP112" s="78">
        <v>1</v>
      </c>
      <c r="AQ112" s="76">
        <v>2</v>
      </c>
      <c r="AR112" s="77">
        <v>2</v>
      </c>
      <c r="AS112" s="77">
        <v>2</v>
      </c>
      <c r="AT112" s="77">
        <v>2</v>
      </c>
      <c r="AU112" s="77">
        <v>2</v>
      </c>
      <c r="AV112" s="77">
        <v>2</v>
      </c>
      <c r="AW112" s="77">
        <v>2</v>
      </c>
      <c r="AX112" s="77">
        <v>2</v>
      </c>
      <c r="AY112" s="77">
        <v>2</v>
      </c>
      <c r="AZ112" s="77">
        <v>2</v>
      </c>
      <c r="BA112" s="77">
        <v>2</v>
      </c>
      <c r="BB112" s="78">
        <v>2</v>
      </c>
      <c r="BC112" s="76">
        <v>2</v>
      </c>
      <c r="BD112" s="77">
        <v>3</v>
      </c>
      <c r="BE112" s="77">
        <v>2</v>
      </c>
      <c r="BF112" s="77">
        <v>3</v>
      </c>
      <c r="BG112" s="77">
        <v>3</v>
      </c>
      <c r="BH112" s="77">
        <v>3</v>
      </c>
      <c r="BI112" s="77">
        <v>3</v>
      </c>
      <c r="BJ112" s="77">
        <v>2</v>
      </c>
      <c r="BK112" s="77">
        <v>1</v>
      </c>
      <c r="BL112" s="77">
        <v>1</v>
      </c>
      <c r="BM112" s="77">
        <v>1</v>
      </c>
      <c r="BN112" s="78">
        <v>1</v>
      </c>
      <c r="BO112" s="76">
        <v>1</v>
      </c>
      <c r="BP112" s="77">
        <v>1</v>
      </c>
      <c r="BQ112" s="77">
        <v>1</v>
      </c>
      <c r="BR112" s="77">
        <v>1</v>
      </c>
      <c r="BS112" s="77">
        <v>1</v>
      </c>
      <c r="BT112" s="77">
        <v>1</v>
      </c>
      <c r="BU112" s="77">
        <v>1</v>
      </c>
      <c r="BV112" s="77">
        <v>2</v>
      </c>
      <c r="BW112" s="77">
        <v>2</v>
      </c>
      <c r="BX112" s="77">
        <v>2</v>
      </c>
      <c r="BY112" s="77">
        <v>2</v>
      </c>
      <c r="BZ112" s="78">
        <v>2</v>
      </c>
      <c r="CA112" s="77">
        <v>2</v>
      </c>
      <c r="CB112" s="77">
        <v>2</v>
      </c>
      <c r="CC112" s="77">
        <v>2</v>
      </c>
      <c r="CD112" s="77">
        <v>2</v>
      </c>
      <c r="CE112" s="77">
        <v>2</v>
      </c>
      <c r="CF112" s="77">
        <v>2</v>
      </c>
      <c r="CG112" s="77">
        <v>2</v>
      </c>
      <c r="CH112" s="77">
        <v>2</v>
      </c>
      <c r="CI112" s="77">
        <v>2</v>
      </c>
      <c r="CJ112" s="77">
        <v>2</v>
      </c>
      <c r="CK112" s="77">
        <v>2</v>
      </c>
      <c r="CL112" s="78">
        <v>2</v>
      </c>
      <c r="CM112" s="77">
        <v>2</v>
      </c>
      <c r="CN112" s="77">
        <v>2</v>
      </c>
      <c r="CO112" s="77">
        <v>2</v>
      </c>
      <c r="CP112" s="77">
        <v>2</v>
      </c>
      <c r="CQ112" s="77">
        <v>2</v>
      </c>
      <c r="CR112" s="77">
        <v>2</v>
      </c>
      <c r="CS112" s="77">
        <v>2</v>
      </c>
      <c r="CT112" s="77">
        <v>2</v>
      </c>
      <c r="CU112" s="78">
        <v>2</v>
      </c>
    </row>
    <row r="113" spans="1:99" x14ac:dyDescent="0.25">
      <c r="A113" s="3"/>
      <c r="B113" s="74"/>
      <c r="C113" s="75" t="s">
        <v>200</v>
      </c>
      <c r="D113" s="78">
        <v>198</v>
      </c>
      <c r="E113" s="78">
        <v>194</v>
      </c>
      <c r="F113" s="78">
        <v>230</v>
      </c>
      <c r="G113" s="76">
        <v>229</v>
      </c>
      <c r="H113" s="77">
        <v>231</v>
      </c>
      <c r="I113" s="77">
        <v>229</v>
      </c>
      <c r="J113" s="77">
        <v>230</v>
      </c>
      <c r="K113" s="77">
        <v>227</v>
      </c>
      <c r="L113" s="77">
        <v>231</v>
      </c>
      <c r="M113" s="77">
        <v>237</v>
      </c>
      <c r="N113" s="77">
        <v>242</v>
      </c>
      <c r="O113" s="77">
        <v>243</v>
      </c>
      <c r="P113" s="77">
        <v>242</v>
      </c>
      <c r="Q113" s="77">
        <v>243</v>
      </c>
      <c r="R113" s="78">
        <v>242</v>
      </c>
      <c r="S113" s="77">
        <v>241</v>
      </c>
      <c r="T113" s="77">
        <v>248</v>
      </c>
      <c r="U113" s="77">
        <v>250</v>
      </c>
      <c r="V113" s="77">
        <v>249</v>
      </c>
      <c r="W113" s="77">
        <v>253</v>
      </c>
      <c r="X113" s="77">
        <v>260</v>
      </c>
      <c r="Y113" s="77">
        <v>261</v>
      </c>
      <c r="Z113" s="77">
        <v>266</v>
      </c>
      <c r="AA113" s="77">
        <v>276</v>
      </c>
      <c r="AB113" s="77">
        <v>282</v>
      </c>
      <c r="AC113" s="77">
        <v>282</v>
      </c>
      <c r="AD113" s="78">
        <v>281</v>
      </c>
      <c r="AE113" s="77">
        <v>286</v>
      </c>
      <c r="AF113" s="77">
        <v>286</v>
      </c>
      <c r="AG113" s="156">
        <v>285</v>
      </c>
      <c r="AH113" s="77">
        <v>285</v>
      </c>
      <c r="AI113" s="77">
        <v>287</v>
      </c>
      <c r="AJ113" s="77">
        <v>288</v>
      </c>
      <c r="AK113" s="77">
        <v>290</v>
      </c>
      <c r="AL113" s="77">
        <v>291</v>
      </c>
      <c r="AM113" s="77">
        <v>290</v>
      </c>
      <c r="AN113" s="77">
        <v>289</v>
      </c>
      <c r="AO113" s="77">
        <v>288</v>
      </c>
      <c r="AP113" s="78">
        <v>289</v>
      </c>
      <c r="AQ113" s="76">
        <v>290</v>
      </c>
      <c r="AR113" s="77">
        <v>290</v>
      </c>
      <c r="AS113" s="77">
        <v>372</v>
      </c>
      <c r="AT113" s="77">
        <v>365</v>
      </c>
      <c r="AU113" s="77">
        <v>366</v>
      </c>
      <c r="AV113" s="77">
        <v>366</v>
      </c>
      <c r="AW113" s="77">
        <v>369</v>
      </c>
      <c r="AX113" s="77">
        <v>368</v>
      </c>
      <c r="AY113" s="77">
        <v>370</v>
      </c>
      <c r="AZ113" s="77">
        <v>371</v>
      </c>
      <c r="BA113" s="77">
        <v>364</v>
      </c>
      <c r="BB113" s="78">
        <v>369</v>
      </c>
      <c r="BC113" s="76">
        <v>369</v>
      </c>
      <c r="BD113" s="77">
        <v>368</v>
      </c>
      <c r="BE113" s="77">
        <v>379</v>
      </c>
      <c r="BF113" s="77">
        <v>378</v>
      </c>
      <c r="BG113" s="77">
        <v>379</v>
      </c>
      <c r="BH113" s="77">
        <v>384</v>
      </c>
      <c r="BI113" s="77">
        <v>387</v>
      </c>
      <c r="BJ113" s="77">
        <v>387</v>
      </c>
      <c r="BK113" s="77">
        <v>381</v>
      </c>
      <c r="BL113" s="77">
        <v>382</v>
      </c>
      <c r="BM113" s="77">
        <v>364</v>
      </c>
      <c r="BN113" s="78">
        <v>358</v>
      </c>
      <c r="BO113" s="76">
        <v>360</v>
      </c>
      <c r="BP113" s="77">
        <v>358</v>
      </c>
      <c r="BQ113" s="77">
        <v>364</v>
      </c>
      <c r="BR113" s="77">
        <v>367</v>
      </c>
      <c r="BS113" s="77">
        <v>368</v>
      </c>
      <c r="BT113" s="77">
        <v>366</v>
      </c>
      <c r="BU113" s="77">
        <v>374</v>
      </c>
      <c r="BV113" s="77">
        <v>367</v>
      </c>
      <c r="BW113" s="77">
        <v>369</v>
      </c>
      <c r="BX113" s="77">
        <v>367</v>
      </c>
      <c r="BY113" s="77">
        <v>369</v>
      </c>
      <c r="BZ113" s="78">
        <v>369</v>
      </c>
      <c r="CA113" s="77">
        <v>360</v>
      </c>
      <c r="CB113" s="77">
        <v>356</v>
      </c>
      <c r="CC113" s="77">
        <v>363</v>
      </c>
      <c r="CD113" s="77">
        <v>369</v>
      </c>
      <c r="CE113" s="77">
        <v>369</v>
      </c>
      <c r="CF113" s="77">
        <v>369</v>
      </c>
      <c r="CG113" s="77">
        <v>370</v>
      </c>
      <c r="CH113" s="77">
        <v>370</v>
      </c>
      <c r="CI113" s="77">
        <v>367</v>
      </c>
      <c r="CJ113" s="77">
        <v>369</v>
      </c>
      <c r="CK113" s="77">
        <v>371</v>
      </c>
      <c r="CL113" s="78">
        <v>371</v>
      </c>
      <c r="CM113" s="77">
        <v>366</v>
      </c>
      <c r="CN113" s="77">
        <v>364</v>
      </c>
      <c r="CO113" s="77">
        <v>358</v>
      </c>
      <c r="CP113" s="77">
        <v>356</v>
      </c>
      <c r="CQ113" s="77">
        <v>361</v>
      </c>
      <c r="CR113" s="77">
        <v>357</v>
      </c>
      <c r="CS113" s="77">
        <v>359</v>
      </c>
      <c r="CT113" s="77">
        <v>356</v>
      </c>
      <c r="CU113" s="78">
        <v>353</v>
      </c>
    </row>
    <row r="114" spans="1:99" x14ac:dyDescent="0.25">
      <c r="A114" s="3"/>
      <c r="B114" s="74"/>
      <c r="C114" s="75" t="s">
        <v>201</v>
      </c>
      <c r="D114" s="78">
        <v>28</v>
      </c>
      <c r="E114" s="78">
        <v>32</v>
      </c>
      <c r="F114" s="78">
        <v>36</v>
      </c>
      <c r="G114" s="76">
        <v>35</v>
      </c>
      <c r="H114" s="77">
        <v>34</v>
      </c>
      <c r="I114" s="77">
        <v>30</v>
      </c>
      <c r="J114" s="77">
        <v>30</v>
      </c>
      <c r="K114" s="77">
        <v>29</v>
      </c>
      <c r="L114" s="77">
        <v>28</v>
      </c>
      <c r="M114" s="77">
        <v>28</v>
      </c>
      <c r="N114" s="77">
        <v>29</v>
      </c>
      <c r="O114" s="77">
        <v>30</v>
      </c>
      <c r="P114" s="77">
        <v>28</v>
      </c>
      <c r="Q114" s="77">
        <v>29</v>
      </c>
      <c r="R114" s="78">
        <v>27</v>
      </c>
      <c r="S114" s="77">
        <v>28</v>
      </c>
      <c r="T114" s="77">
        <v>29</v>
      </c>
      <c r="U114" s="77">
        <v>27</v>
      </c>
      <c r="V114" s="77">
        <v>25</v>
      </c>
      <c r="W114" s="77">
        <v>25</v>
      </c>
      <c r="X114" s="77">
        <v>22</v>
      </c>
      <c r="Y114" s="77">
        <v>21</v>
      </c>
      <c r="Z114" s="77">
        <v>21</v>
      </c>
      <c r="AA114" s="77">
        <v>24</v>
      </c>
      <c r="AB114" s="77">
        <v>23</v>
      </c>
      <c r="AC114" s="77">
        <v>24</v>
      </c>
      <c r="AD114" s="78">
        <v>27</v>
      </c>
      <c r="AE114" s="77">
        <v>25</v>
      </c>
      <c r="AF114" s="77">
        <v>24</v>
      </c>
      <c r="AG114" s="156">
        <v>25</v>
      </c>
      <c r="AH114" s="77">
        <v>26</v>
      </c>
      <c r="AI114" s="77">
        <v>26</v>
      </c>
      <c r="AJ114" s="77">
        <v>26</v>
      </c>
      <c r="AK114" s="77">
        <v>26</v>
      </c>
      <c r="AL114" s="77">
        <v>25</v>
      </c>
      <c r="AM114" s="77">
        <v>23</v>
      </c>
      <c r="AN114" s="77">
        <v>23</v>
      </c>
      <c r="AO114" s="77">
        <v>25</v>
      </c>
      <c r="AP114" s="78">
        <v>25</v>
      </c>
      <c r="AQ114" s="76">
        <v>23</v>
      </c>
      <c r="AR114" s="77">
        <v>23</v>
      </c>
      <c r="AS114" s="77">
        <v>24</v>
      </c>
      <c r="AT114" s="77">
        <v>24</v>
      </c>
      <c r="AU114" s="77">
        <v>24</v>
      </c>
      <c r="AV114" s="77">
        <v>24</v>
      </c>
      <c r="AW114" s="77">
        <v>25</v>
      </c>
      <c r="AX114" s="77">
        <v>25</v>
      </c>
      <c r="AY114" s="77">
        <v>25</v>
      </c>
      <c r="AZ114" s="77">
        <v>25</v>
      </c>
      <c r="BA114" s="77">
        <v>24</v>
      </c>
      <c r="BB114" s="78">
        <v>24</v>
      </c>
      <c r="BC114" s="76">
        <v>24</v>
      </c>
      <c r="BD114" s="77">
        <v>24</v>
      </c>
      <c r="BE114" s="77">
        <v>22</v>
      </c>
      <c r="BF114" s="77">
        <v>22</v>
      </c>
      <c r="BG114" s="77">
        <v>22</v>
      </c>
      <c r="BH114" s="77">
        <v>22</v>
      </c>
      <c r="BI114" s="77">
        <v>22</v>
      </c>
      <c r="BJ114" s="77">
        <v>22</v>
      </c>
      <c r="BK114" s="77">
        <v>21</v>
      </c>
      <c r="BL114" s="77">
        <v>24</v>
      </c>
      <c r="BM114" s="77">
        <v>23</v>
      </c>
      <c r="BN114" s="78">
        <v>24</v>
      </c>
      <c r="BO114" s="76">
        <v>24</v>
      </c>
      <c r="BP114" s="77">
        <v>24</v>
      </c>
      <c r="BQ114" s="77">
        <v>22</v>
      </c>
      <c r="BR114" s="77">
        <v>27</v>
      </c>
      <c r="BS114" s="77">
        <v>27</v>
      </c>
      <c r="BT114" s="77">
        <v>27</v>
      </c>
      <c r="BU114" s="77">
        <v>25</v>
      </c>
      <c r="BV114" s="77">
        <v>28</v>
      </c>
      <c r="BW114" s="77">
        <v>27</v>
      </c>
      <c r="BX114" s="77">
        <v>27</v>
      </c>
      <c r="BY114" s="77">
        <v>29</v>
      </c>
      <c r="BZ114" s="78">
        <v>29</v>
      </c>
      <c r="CA114" s="77">
        <v>29</v>
      </c>
      <c r="CB114" s="77">
        <v>28</v>
      </c>
      <c r="CC114" s="77">
        <v>28</v>
      </c>
      <c r="CD114" s="77">
        <v>28</v>
      </c>
      <c r="CE114" s="77">
        <v>28</v>
      </c>
      <c r="CF114" s="77">
        <v>29</v>
      </c>
      <c r="CG114" s="77">
        <v>29</v>
      </c>
      <c r="CH114" s="77">
        <v>29</v>
      </c>
      <c r="CI114" s="77">
        <v>29</v>
      </c>
      <c r="CJ114" s="77">
        <v>27</v>
      </c>
      <c r="CK114" s="77">
        <v>23</v>
      </c>
      <c r="CL114" s="78">
        <v>28</v>
      </c>
      <c r="CM114" s="77">
        <v>24</v>
      </c>
      <c r="CN114" s="77">
        <v>17</v>
      </c>
      <c r="CO114" s="77">
        <v>15</v>
      </c>
      <c r="CP114" s="77">
        <v>12</v>
      </c>
      <c r="CQ114" s="77">
        <v>13</v>
      </c>
      <c r="CR114" s="77">
        <v>13</v>
      </c>
      <c r="CS114" s="77">
        <v>12</v>
      </c>
      <c r="CT114" s="77">
        <v>12</v>
      </c>
      <c r="CU114" s="78">
        <v>12</v>
      </c>
    </row>
    <row r="115" spans="1:99" x14ac:dyDescent="0.25">
      <c r="A115" s="3"/>
      <c r="B115" s="74"/>
      <c r="C115" s="75" t="s">
        <v>460</v>
      </c>
      <c r="D115" s="78"/>
      <c r="E115" s="78">
        <v>1</v>
      </c>
      <c r="F115" s="78"/>
      <c r="G115" s="76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8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8"/>
      <c r="AE115" s="77"/>
      <c r="AF115" s="77"/>
      <c r="AG115" s="156"/>
      <c r="AH115" s="77"/>
      <c r="AI115" s="77"/>
      <c r="AJ115" s="77"/>
      <c r="AK115" s="77"/>
      <c r="AL115" s="77"/>
      <c r="AM115" s="77"/>
      <c r="AN115" s="77"/>
      <c r="AO115" s="77"/>
      <c r="AP115" s="78"/>
      <c r="AQ115" s="76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8"/>
      <c r="BC115" s="76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8"/>
      <c r="BO115" s="76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8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8"/>
      <c r="CM115" s="77"/>
      <c r="CN115" s="77"/>
      <c r="CO115" s="77"/>
      <c r="CP115" s="77"/>
      <c r="CQ115" s="77"/>
      <c r="CR115" s="77"/>
      <c r="CS115" s="77"/>
      <c r="CT115" s="77"/>
      <c r="CU115" s="78"/>
    </row>
    <row r="116" spans="1:99" x14ac:dyDescent="0.25">
      <c r="A116" s="3"/>
      <c r="B116" s="74"/>
      <c r="C116" s="75" t="s">
        <v>202</v>
      </c>
      <c r="D116" s="78">
        <v>133</v>
      </c>
      <c r="E116" s="78">
        <v>134</v>
      </c>
      <c r="F116" s="78">
        <v>165</v>
      </c>
      <c r="G116" s="76">
        <v>166</v>
      </c>
      <c r="H116" s="77">
        <v>164</v>
      </c>
      <c r="I116" s="77">
        <v>159</v>
      </c>
      <c r="J116" s="77">
        <v>158</v>
      </c>
      <c r="K116" s="77">
        <v>166</v>
      </c>
      <c r="L116" s="77">
        <v>162</v>
      </c>
      <c r="M116" s="77">
        <v>162</v>
      </c>
      <c r="N116" s="77">
        <v>171</v>
      </c>
      <c r="O116" s="77">
        <v>169</v>
      </c>
      <c r="P116" s="77">
        <v>170</v>
      </c>
      <c r="Q116" s="77">
        <v>170</v>
      </c>
      <c r="R116" s="78">
        <v>168</v>
      </c>
      <c r="S116" s="77">
        <v>171</v>
      </c>
      <c r="T116" s="77">
        <v>167</v>
      </c>
      <c r="U116" s="77">
        <v>168</v>
      </c>
      <c r="V116" s="77">
        <v>167</v>
      </c>
      <c r="W116" s="77">
        <v>167</v>
      </c>
      <c r="X116" s="77">
        <v>168</v>
      </c>
      <c r="Y116" s="77">
        <v>171</v>
      </c>
      <c r="Z116" s="77">
        <v>176</v>
      </c>
      <c r="AA116" s="77">
        <v>182</v>
      </c>
      <c r="AB116" s="77">
        <v>183</v>
      </c>
      <c r="AC116" s="77">
        <v>186</v>
      </c>
      <c r="AD116" s="78">
        <v>185</v>
      </c>
      <c r="AE116" s="77">
        <v>192</v>
      </c>
      <c r="AF116" s="77">
        <v>195</v>
      </c>
      <c r="AG116" s="156">
        <v>194</v>
      </c>
      <c r="AH116" s="77">
        <v>193</v>
      </c>
      <c r="AI116" s="77">
        <v>193</v>
      </c>
      <c r="AJ116" s="77">
        <v>193</v>
      </c>
      <c r="AK116" s="77">
        <v>193</v>
      </c>
      <c r="AL116" s="77">
        <v>193</v>
      </c>
      <c r="AM116" s="77">
        <v>193</v>
      </c>
      <c r="AN116" s="77">
        <v>193</v>
      </c>
      <c r="AO116" s="77">
        <v>200</v>
      </c>
      <c r="AP116" s="78">
        <v>201</v>
      </c>
      <c r="AQ116" s="76">
        <v>201</v>
      </c>
      <c r="AR116" s="77">
        <v>202</v>
      </c>
      <c r="AS116" s="77">
        <v>203</v>
      </c>
      <c r="AT116" s="77">
        <v>198</v>
      </c>
      <c r="AU116" s="77">
        <v>198</v>
      </c>
      <c r="AV116" s="77">
        <v>204</v>
      </c>
      <c r="AW116" s="77">
        <v>203</v>
      </c>
      <c r="AX116" s="77">
        <v>203</v>
      </c>
      <c r="AY116" s="77">
        <v>200</v>
      </c>
      <c r="AZ116" s="77">
        <v>202</v>
      </c>
      <c r="BA116" s="77">
        <v>197</v>
      </c>
      <c r="BB116" s="78">
        <v>197</v>
      </c>
      <c r="BC116" s="76">
        <v>197</v>
      </c>
      <c r="BD116" s="77">
        <v>193</v>
      </c>
      <c r="BE116" s="77">
        <v>203</v>
      </c>
      <c r="BF116" s="77">
        <v>204</v>
      </c>
      <c r="BG116" s="77">
        <v>207</v>
      </c>
      <c r="BH116" s="77">
        <v>209</v>
      </c>
      <c r="BI116" s="77">
        <v>211</v>
      </c>
      <c r="BJ116" s="77">
        <v>216</v>
      </c>
      <c r="BK116" s="77">
        <v>213</v>
      </c>
      <c r="BL116" s="77">
        <v>216</v>
      </c>
      <c r="BM116" s="77">
        <v>221</v>
      </c>
      <c r="BN116" s="78">
        <v>211</v>
      </c>
      <c r="BO116" s="76">
        <v>213</v>
      </c>
      <c r="BP116" s="77">
        <v>217</v>
      </c>
      <c r="BQ116" s="77">
        <v>213</v>
      </c>
      <c r="BR116" s="77">
        <v>218</v>
      </c>
      <c r="BS116" s="77">
        <v>220</v>
      </c>
      <c r="BT116" s="77">
        <v>219</v>
      </c>
      <c r="BU116" s="77">
        <v>224</v>
      </c>
      <c r="BV116" s="77">
        <v>226</v>
      </c>
      <c r="BW116" s="77">
        <v>226</v>
      </c>
      <c r="BX116" s="77">
        <v>228</v>
      </c>
      <c r="BY116" s="77">
        <v>230</v>
      </c>
      <c r="BZ116" s="78">
        <v>229</v>
      </c>
      <c r="CA116" s="77">
        <v>228</v>
      </c>
      <c r="CB116" s="77">
        <v>227</v>
      </c>
      <c r="CC116" s="77">
        <v>236</v>
      </c>
      <c r="CD116" s="77">
        <v>237</v>
      </c>
      <c r="CE116" s="77">
        <v>237</v>
      </c>
      <c r="CF116" s="77">
        <v>236</v>
      </c>
      <c r="CG116" s="77">
        <v>241</v>
      </c>
      <c r="CH116" s="77">
        <v>243</v>
      </c>
      <c r="CI116" s="77">
        <v>244</v>
      </c>
      <c r="CJ116" s="77">
        <v>240</v>
      </c>
      <c r="CK116" s="77">
        <v>241</v>
      </c>
      <c r="CL116" s="78">
        <v>244</v>
      </c>
      <c r="CM116" s="77">
        <v>242</v>
      </c>
      <c r="CN116" s="77">
        <v>241</v>
      </c>
      <c r="CO116" s="77">
        <v>236</v>
      </c>
      <c r="CP116" s="77">
        <v>239</v>
      </c>
      <c r="CQ116" s="77">
        <v>244</v>
      </c>
      <c r="CR116" s="77">
        <v>243</v>
      </c>
      <c r="CS116" s="77">
        <v>242</v>
      </c>
      <c r="CT116" s="77">
        <v>241</v>
      </c>
      <c r="CU116" s="78">
        <v>242</v>
      </c>
    </row>
    <row r="117" spans="1:99" x14ac:dyDescent="0.25">
      <c r="A117" s="3"/>
      <c r="B117" s="74"/>
      <c r="C117" s="75" t="s">
        <v>203</v>
      </c>
      <c r="D117" s="78">
        <v>349</v>
      </c>
      <c r="E117" s="78">
        <v>385</v>
      </c>
      <c r="F117" s="78">
        <v>480</v>
      </c>
      <c r="G117" s="76">
        <v>484</v>
      </c>
      <c r="H117" s="77">
        <v>483</v>
      </c>
      <c r="I117" s="77">
        <v>472</v>
      </c>
      <c r="J117" s="77">
        <v>465</v>
      </c>
      <c r="K117" s="77">
        <v>461</v>
      </c>
      <c r="L117" s="77">
        <v>464</v>
      </c>
      <c r="M117" s="77">
        <v>476</v>
      </c>
      <c r="N117" s="77">
        <v>475</v>
      </c>
      <c r="O117" s="77">
        <v>470</v>
      </c>
      <c r="P117" s="77">
        <v>470</v>
      </c>
      <c r="Q117" s="77">
        <v>467</v>
      </c>
      <c r="R117" s="78">
        <v>459</v>
      </c>
      <c r="S117" s="77">
        <v>462</v>
      </c>
      <c r="T117" s="77">
        <v>461</v>
      </c>
      <c r="U117" s="77">
        <v>461</v>
      </c>
      <c r="V117" s="77">
        <v>453</v>
      </c>
      <c r="W117" s="77">
        <v>461</v>
      </c>
      <c r="X117" s="77">
        <v>460</v>
      </c>
      <c r="Y117" s="77">
        <v>472</v>
      </c>
      <c r="Z117" s="77">
        <v>476</v>
      </c>
      <c r="AA117" s="77">
        <v>476</v>
      </c>
      <c r="AB117" s="77">
        <v>482</v>
      </c>
      <c r="AC117" s="77">
        <v>490</v>
      </c>
      <c r="AD117" s="78">
        <v>496</v>
      </c>
      <c r="AE117" s="77">
        <v>531</v>
      </c>
      <c r="AF117" s="77">
        <v>530</v>
      </c>
      <c r="AG117" s="156">
        <v>531</v>
      </c>
      <c r="AH117" s="77">
        <v>533</v>
      </c>
      <c r="AI117" s="77">
        <v>536</v>
      </c>
      <c r="AJ117" s="77">
        <v>539</v>
      </c>
      <c r="AK117" s="77">
        <v>540</v>
      </c>
      <c r="AL117" s="77">
        <v>543</v>
      </c>
      <c r="AM117" s="77">
        <v>543</v>
      </c>
      <c r="AN117" s="77">
        <v>546</v>
      </c>
      <c r="AO117" s="77">
        <v>546</v>
      </c>
      <c r="AP117" s="78">
        <v>547</v>
      </c>
      <c r="AQ117" s="76">
        <v>547</v>
      </c>
      <c r="AR117" s="77">
        <v>546</v>
      </c>
      <c r="AS117" s="77">
        <v>545</v>
      </c>
      <c r="AT117" s="77">
        <v>530</v>
      </c>
      <c r="AU117" s="77">
        <v>532</v>
      </c>
      <c r="AV117" s="77">
        <v>536</v>
      </c>
      <c r="AW117" s="77">
        <v>541</v>
      </c>
      <c r="AX117" s="77">
        <v>541</v>
      </c>
      <c r="AY117" s="77">
        <v>541</v>
      </c>
      <c r="AZ117" s="77">
        <v>551</v>
      </c>
      <c r="BA117" s="77">
        <v>542</v>
      </c>
      <c r="BB117" s="78">
        <v>536</v>
      </c>
      <c r="BC117" s="76">
        <v>532</v>
      </c>
      <c r="BD117" s="77">
        <v>528</v>
      </c>
      <c r="BE117" s="77">
        <v>536</v>
      </c>
      <c r="BF117" s="77">
        <v>530</v>
      </c>
      <c r="BG117" s="77">
        <v>533</v>
      </c>
      <c r="BH117" s="77">
        <v>539</v>
      </c>
      <c r="BI117" s="77">
        <v>550</v>
      </c>
      <c r="BJ117" s="77">
        <v>551</v>
      </c>
      <c r="BK117" s="77">
        <v>549</v>
      </c>
      <c r="BL117" s="77">
        <v>557</v>
      </c>
      <c r="BM117" s="77">
        <v>559</v>
      </c>
      <c r="BN117" s="78">
        <v>553</v>
      </c>
      <c r="BO117" s="76">
        <v>556</v>
      </c>
      <c r="BP117" s="77">
        <v>555</v>
      </c>
      <c r="BQ117" s="77">
        <v>545</v>
      </c>
      <c r="BR117" s="77">
        <v>551</v>
      </c>
      <c r="BS117" s="77">
        <v>557</v>
      </c>
      <c r="BT117" s="77">
        <v>555</v>
      </c>
      <c r="BU117" s="77">
        <v>568</v>
      </c>
      <c r="BV117" s="77">
        <v>585</v>
      </c>
      <c r="BW117" s="77">
        <v>598</v>
      </c>
      <c r="BX117" s="77">
        <v>592</v>
      </c>
      <c r="BY117" s="77">
        <v>600</v>
      </c>
      <c r="BZ117" s="78">
        <v>599</v>
      </c>
      <c r="CA117" s="77">
        <v>606</v>
      </c>
      <c r="CB117" s="77">
        <v>602</v>
      </c>
      <c r="CC117" s="77">
        <v>596</v>
      </c>
      <c r="CD117" s="77">
        <v>594</v>
      </c>
      <c r="CE117" s="77">
        <v>600</v>
      </c>
      <c r="CF117" s="77">
        <v>601</v>
      </c>
      <c r="CG117" s="77">
        <v>600</v>
      </c>
      <c r="CH117" s="77">
        <v>596</v>
      </c>
      <c r="CI117" s="77">
        <v>593</v>
      </c>
      <c r="CJ117" s="77">
        <v>584</v>
      </c>
      <c r="CK117" s="77">
        <v>594</v>
      </c>
      <c r="CL117" s="78">
        <v>589</v>
      </c>
      <c r="CM117" s="77">
        <v>591</v>
      </c>
      <c r="CN117" s="77">
        <v>590</v>
      </c>
      <c r="CO117" s="77">
        <v>587</v>
      </c>
      <c r="CP117" s="77">
        <v>578</v>
      </c>
      <c r="CQ117" s="77">
        <v>598</v>
      </c>
      <c r="CR117" s="77">
        <v>593</v>
      </c>
      <c r="CS117" s="77">
        <v>566</v>
      </c>
      <c r="CT117" s="77">
        <v>563</v>
      </c>
      <c r="CU117" s="78">
        <v>561</v>
      </c>
    </row>
    <row r="118" spans="1:99" x14ac:dyDescent="0.25">
      <c r="A118" s="3"/>
      <c r="B118" s="74"/>
      <c r="C118" s="75" t="s">
        <v>204</v>
      </c>
      <c r="D118" s="78">
        <v>135</v>
      </c>
      <c r="E118" s="78">
        <v>124</v>
      </c>
      <c r="F118" s="78">
        <v>139</v>
      </c>
      <c r="G118" s="76">
        <v>137</v>
      </c>
      <c r="H118" s="77">
        <v>139</v>
      </c>
      <c r="I118" s="77">
        <v>136</v>
      </c>
      <c r="J118" s="77">
        <v>137</v>
      </c>
      <c r="K118" s="77">
        <v>139</v>
      </c>
      <c r="L118" s="77">
        <v>139</v>
      </c>
      <c r="M118" s="77">
        <v>141</v>
      </c>
      <c r="N118" s="77">
        <v>140</v>
      </c>
      <c r="O118" s="77">
        <v>139</v>
      </c>
      <c r="P118" s="77">
        <v>141</v>
      </c>
      <c r="Q118" s="77">
        <v>139</v>
      </c>
      <c r="R118" s="78">
        <v>138</v>
      </c>
      <c r="S118" s="77">
        <v>136</v>
      </c>
      <c r="T118" s="77">
        <v>137</v>
      </c>
      <c r="U118" s="77">
        <v>137</v>
      </c>
      <c r="V118" s="77">
        <v>139</v>
      </c>
      <c r="W118" s="77">
        <v>137</v>
      </c>
      <c r="X118" s="77">
        <v>138</v>
      </c>
      <c r="Y118" s="77">
        <v>141</v>
      </c>
      <c r="Z118" s="77">
        <v>140</v>
      </c>
      <c r="AA118" s="77">
        <v>142</v>
      </c>
      <c r="AB118" s="77">
        <v>145</v>
      </c>
      <c r="AC118" s="77">
        <v>149</v>
      </c>
      <c r="AD118" s="78">
        <v>148</v>
      </c>
      <c r="AE118" s="77">
        <v>134</v>
      </c>
      <c r="AF118" s="77">
        <v>134</v>
      </c>
      <c r="AG118" s="156">
        <v>134</v>
      </c>
      <c r="AH118" s="77">
        <v>134</v>
      </c>
      <c r="AI118" s="77">
        <v>134</v>
      </c>
      <c r="AJ118" s="77">
        <v>134</v>
      </c>
      <c r="AK118" s="77">
        <v>134</v>
      </c>
      <c r="AL118" s="77">
        <v>134</v>
      </c>
      <c r="AM118" s="77">
        <v>134</v>
      </c>
      <c r="AN118" s="77">
        <v>134</v>
      </c>
      <c r="AO118" s="77">
        <v>135</v>
      </c>
      <c r="AP118" s="78">
        <v>135</v>
      </c>
      <c r="AQ118" s="76">
        <v>135</v>
      </c>
      <c r="AR118" s="77">
        <v>135</v>
      </c>
      <c r="AS118" s="77">
        <v>145</v>
      </c>
      <c r="AT118" s="77">
        <v>142</v>
      </c>
      <c r="AU118" s="77">
        <v>145</v>
      </c>
      <c r="AV118" s="77">
        <v>147</v>
      </c>
      <c r="AW118" s="77">
        <v>147</v>
      </c>
      <c r="AX118" s="77">
        <v>148</v>
      </c>
      <c r="AY118" s="77">
        <v>146</v>
      </c>
      <c r="AZ118" s="77">
        <v>148</v>
      </c>
      <c r="BA118" s="77">
        <v>146</v>
      </c>
      <c r="BB118" s="78">
        <v>148</v>
      </c>
      <c r="BC118" s="76">
        <v>146</v>
      </c>
      <c r="BD118" s="77">
        <v>146</v>
      </c>
      <c r="BE118" s="77">
        <v>141</v>
      </c>
      <c r="BF118" s="77">
        <v>143</v>
      </c>
      <c r="BG118" s="77">
        <v>146</v>
      </c>
      <c r="BH118" s="77">
        <v>148</v>
      </c>
      <c r="BI118" s="77">
        <v>148</v>
      </c>
      <c r="BJ118" s="77">
        <v>152</v>
      </c>
      <c r="BK118" s="77">
        <v>151</v>
      </c>
      <c r="BL118" s="77">
        <v>151</v>
      </c>
      <c r="BM118" s="77">
        <v>152</v>
      </c>
      <c r="BN118" s="78">
        <v>153</v>
      </c>
      <c r="BO118" s="76">
        <v>152</v>
      </c>
      <c r="BP118" s="77">
        <v>151</v>
      </c>
      <c r="BQ118" s="77">
        <v>155</v>
      </c>
      <c r="BR118" s="77">
        <v>156</v>
      </c>
      <c r="BS118" s="77">
        <v>157</v>
      </c>
      <c r="BT118" s="77">
        <v>157</v>
      </c>
      <c r="BU118" s="77">
        <v>159</v>
      </c>
      <c r="BV118" s="77">
        <v>163</v>
      </c>
      <c r="BW118" s="77">
        <v>168</v>
      </c>
      <c r="BX118" s="77">
        <v>166</v>
      </c>
      <c r="BY118" s="77">
        <v>166</v>
      </c>
      <c r="BZ118" s="78">
        <v>166</v>
      </c>
      <c r="CA118" s="77">
        <v>174</v>
      </c>
      <c r="CB118" s="77">
        <v>176</v>
      </c>
      <c r="CC118" s="77">
        <v>179</v>
      </c>
      <c r="CD118" s="77">
        <v>181</v>
      </c>
      <c r="CE118" s="77">
        <v>190</v>
      </c>
      <c r="CF118" s="77">
        <v>197</v>
      </c>
      <c r="CG118" s="77">
        <v>195</v>
      </c>
      <c r="CH118" s="77">
        <v>198</v>
      </c>
      <c r="CI118" s="77">
        <v>197</v>
      </c>
      <c r="CJ118" s="77">
        <v>193</v>
      </c>
      <c r="CK118" s="77">
        <v>194</v>
      </c>
      <c r="CL118" s="78">
        <v>195</v>
      </c>
      <c r="CM118" s="77">
        <v>195</v>
      </c>
      <c r="CN118" s="77">
        <v>195</v>
      </c>
      <c r="CO118" s="77">
        <v>192</v>
      </c>
      <c r="CP118" s="77">
        <v>195</v>
      </c>
      <c r="CQ118" s="77">
        <v>204</v>
      </c>
      <c r="CR118" s="77">
        <v>195</v>
      </c>
      <c r="CS118" s="77">
        <v>195</v>
      </c>
      <c r="CT118" s="77">
        <v>194</v>
      </c>
      <c r="CU118" s="78">
        <v>195</v>
      </c>
    </row>
    <row r="119" spans="1:99" x14ac:dyDescent="0.25">
      <c r="A119" s="3"/>
      <c r="B119" s="74"/>
      <c r="C119" s="75" t="s">
        <v>205</v>
      </c>
      <c r="D119" s="78">
        <v>404</v>
      </c>
      <c r="E119" s="78">
        <v>468</v>
      </c>
      <c r="F119" s="78">
        <v>477</v>
      </c>
      <c r="G119" s="76">
        <v>470</v>
      </c>
      <c r="H119" s="77">
        <v>467</v>
      </c>
      <c r="I119" s="77">
        <v>452</v>
      </c>
      <c r="J119" s="77">
        <v>431</v>
      </c>
      <c r="K119" s="77">
        <v>426</v>
      </c>
      <c r="L119" s="77">
        <v>412</v>
      </c>
      <c r="M119" s="77">
        <v>402</v>
      </c>
      <c r="N119" s="77">
        <v>396</v>
      </c>
      <c r="O119" s="77">
        <v>391</v>
      </c>
      <c r="P119" s="77">
        <v>387</v>
      </c>
      <c r="Q119" s="77">
        <v>379</v>
      </c>
      <c r="R119" s="78">
        <v>373</v>
      </c>
      <c r="S119" s="77">
        <v>374</v>
      </c>
      <c r="T119" s="77">
        <v>381</v>
      </c>
      <c r="U119" s="77">
        <v>383</v>
      </c>
      <c r="V119" s="77">
        <v>385</v>
      </c>
      <c r="W119" s="77">
        <v>396</v>
      </c>
      <c r="X119" s="77">
        <v>408</v>
      </c>
      <c r="Y119" s="77">
        <v>413</v>
      </c>
      <c r="Z119" s="77">
        <v>426</v>
      </c>
      <c r="AA119" s="77">
        <v>434</v>
      </c>
      <c r="AB119" s="77">
        <v>433</v>
      </c>
      <c r="AC119" s="77">
        <v>445</v>
      </c>
      <c r="AD119" s="78">
        <v>461</v>
      </c>
      <c r="AE119" s="77">
        <v>476</v>
      </c>
      <c r="AF119" s="77">
        <v>476</v>
      </c>
      <c r="AG119" s="156">
        <v>478</v>
      </c>
      <c r="AH119" s="77">
        <v>479</v>
      </c>
      <c r="AI119" s="77">
        <v>481</v>
      </c>
      <c r="AJ119" s="77">
        <v>484</v>
      </c>
      <c r="AK119" s="77">
        <v>487</v>
      </c>
      <c r="AL119" s="77">
        <v>490</v>
      </c>
      <c r="AM119" s="77">
        <v>491</v>
      </c>
      <c r="AN119" s="77">
        <v>493</v>
      </c>
      <c r="AO119" s="77">
        <v>492</v>
      </c>
      <c r="AP119" s="78">
        <v>493</v>
      </c>
      <c r="AQ119" s="76">
        <v>493</v>
      </c>
      <c r="AR119" s="77">
        <v>492</v>
      </c>
      <c r="AS119" s="77">
        <v>603</v>
      </c>
      <c r="AT119" s="77">
        <v>589</v>
      </c>
      <c r="AU119" s="77">
        <v>595</v>
      </c>
      <c r="AV119" s="77">
        <v>589</v>
      </c>
      <c r="AW119" s="77">
        <v>594</v>
      </c>
      <c r="AX119" s="77">
        <v>596</v>
      </c>
      <c r="AY119" s="77">
        <v>604</v>
      </c>
      <c r="AZ119" s="77">
        <v>621</v>
      </c>
      <c r="BA119" s="77">
        <v>629</v>
      </c>
      <c r="BB119" s="78">
        <v>631</v>
      </c>
      <c r="BC119" s="76">
        <v>629</v>
      </c>
      <c r="BD119" s="77">
        <v>620</v>
      </c>
      <c r="BE119" s="77">
        <v>631</v>
      </c>
      <c r="BF119" s="77">
        <v>629</v>
      </c>
      <c r="BG119" s="77">
        <v>630</v>
      </c>
      <c r="BH119" s="77">
        <v>639</v>
      </c>
      <c r="BI119" s="77">
        <v>648</v>
      </c>
      <c r="BJ119" s="77">
        <v>663</v>
      </c>
      <c r="BK119" s="77">
        <v>676</v>
      </c>
      <c r="BL119" s="77">
        <v>683</v>
      </c>
      <c r="BM119" s="77">
        <v>687</v>
      </c>
      <c r="BN119" s="78">
        <v>691</v>
      </c>
      <c r="BO119" s="76">
        <v>687</v>
      </c>
      <c r="BP119" s="77">
        <v>678</v>
      </c>
      <c r="BQ119" s="77">
        <v>686</v>
      </c>
      <c r="BR119" s="77">
        <v>683</v>
      </c>
      <c r="BS119" s="77">
        <v>687</v>
      </c>
      <c r="BT119" s="77">
        <v>680</v>
      </c>
      <c r="BU119" s="77">
        <v>695</v>
      </c>
      <c r="BV119" s="77">
        <v>713</v>
      </c>
      <c r="BW119" s="77">
        <v>718</v>
      </c>
      <c r="BX119" s="77">
        <v>728</v>
      </c>
      <c r="BY119" s="77">
        <v>728</v>
      </c>
      <c r="BZ119" s="78">
        <v>728</v>
      </c>
      <c r="CA119" s="77">
        <v>730</v>
      </c>
      <c r="CB119" s="77">
        <v>732</v>
      </c>
      <c r="CC119" s="77">
        <v>738</v>
      </c>
      <c r="CD119" s="77">
        <v>753</v>
      </c>
      <c r="CE119" s="77">
        <v>761</v>
      </c>
      <c r="CF119" s="77">
        <v>770</v>
      </c>
      <c r="CG119" s="77">
        <v>778</v>
      </c>
      <c r="CH119" s="77">
        <v>793</v>
      </c>
      <c r="CI119" s="77">
        <v>801</v>
      </c>
      <c r="CJ119" s="77">
        <v>811</v>
      </c>
      <c r="CK119" s="77">
        <v>815</v>
      </c>
      <c r="CL119" s="78">
        <v>824</v>
      </c>
      <c r="CM119" s="77">
        <v>818</v>
      </c>
      <c r="CN119" s="77">
        <v>820</v>
      </c>
      <c r="CO119" s="77">
        <v>835</v>
      </c>
      <c r="CP119" s="77">
        <v>856</v>
      </c>
      <c r="CQ119" s="77">
        <v>892</v>
      </c>
      <c r="CR119" s="77">
        <v>901</v>
      </c>
      <c r="CS119" s="77">
        <v>905</v>
      </c>
      <c r="CT119" s="77">
        <v>906</v>
      </c>
      <c r="CU119" s="78">
        <v>909</v>
      </c>
    </row>
    <row r="120" spans="1:99" x14ac:dyDescent="0.25">
      <c r="A120" s="3"/>
      <c r="B120" s="74"/>
      <c r="C120" s="75" t="s">
        <v>206</v>
      </c>
      <c r="D120" s="78">
        <v>44</v>
      </c>
      <c r="E120" s="78">
        <v>41</v>
      </c>
      <c r="F120" s="78">
        <v>35</v>
      </c>
      <c r="G120" s="76">
        <v>34</v>
      </c>
      <c r="H120" s="77">
        <v>33</v>
      </c>
      <c r="I120" s="77">
        <v>32</v>
      </c>
      <c r="J120" s="77">
        <v>31</v>
      </c>
      <c r="K120" s="77">
        <v>31</v>
      </c>
      <c r="L120" s="77">
        <v>30</v>
      </c>
      <c r="M120" s="77">
        <v>31</v>
      </c>
      <c r="N120" s="77">
        <v>32</v>
      </c>
      <c r="O120" s="77">
        <v>32</v>
      </c>
      <c r="P120" s="77">
        <v>31</v>
      </c>
      <c r="Q120" s="77">
        <v>32</v>
      </c>
      <c r="R120" s="78">
        <v>32</v>
      </c>
      <c r="S120" s="77">
        <v>32</v>
      </c>
      <c r="T120" s="77">
        <v>31</v>
      </c>
      <c r="U120" s="77">
        <v>30</v>
      </c>
      <c r="V120" s="77">
        <v>30</v>
      </c>
      <c r="W120" s="77">
        <v>29</v>
      </c>
      <c r="X120" s="77">
        <v>27</v>
      </c>
      <c r="Y120" s="77">
        <v>28</v>
      </c>
      <c r="Z120" s="77">
        <v>27</v>
      </c>
      <c r="AA120" s="77">
        <v>27</v>
      </c>
      <c r="AB120" s="77">
        <v>27</v>
      </c>
      <c r="AC120" s="77">
        <v>27</v>
      </c>
      <c r="AD120" s="78">
        <v>27</v>
      </c>
      <c r="AE120" s="77">
        <v>27</v>
      </c>
      <c r="AF120" s="77">
        <v>28</v>
      </c>
      <c r="AG120" s="156">
        <v>27</v>
      </c>
      <c r="AH120" s="77">
        <v>27</v>
      </c>
      <c r="AI120" s="77">
        <v>27</v>
      </c>
      <c r="AJ120" s="77">
        <v>27</v>
      </c>
      <c r="AK120" s="77">
        <v>27</v>
      </c>
      <c r="AL120" s="77">
        <v>27</v>
      </c>
      <c r="AM120" s="77">
        <v>27</v>
      </c>
      <c r="AN120" s="77">
        <v>28</v>
      </c>
      <c r="AO120" s="77">
        <v>28</v>
      </c>
      <c r="AP120" s="78">
        <v>28</v>
      </c>
      <c r="AQ120" s="76">
        <v>25</v>
      </c>
      <c r="AR120" s="77">
        <v>25</v>
      </c>
      <c r="AS120" s="77">
        <v>15</v>
      </c>
      <c r="AT120" s="77">
        <v>17</v>
      </c>
      <c r="AU120" s="77">
        <v>17</v>
      </c>
      <c r="AV120" s="77">
        <v>17</v>
      </c>
      <c r="AW120" s="77">
        <v>19</v>
      </c>
      <c r="AX120" s="77">
        <v>19</v>
      </c>
      <c r="AY120" s="77">
        <v>18</v>
      </c>
      <c r="AZ120" s="77">
        <v>18</v>
      </c>
      <c r="BA120" s="77">
        <v>18</v>
      </c>
      <c r="BB120" s="78">
        <v>18</v>
      </c>
      <c r="BC120" s="76">
        <v>18</v>
      </c>
      <c r="BD120" s="77">
        <v>19</v>
      </c>
      <c r="BE120" s="77">
        <v>17</v>
      </c>
      <c r="BF120" s="77">
        <v>18</v>
      </c>
      <c r="BG120" s="77">
        <v>19</v>
      </c>
      <c r="BH120" s="77">
        <v>19</v>
      </c>
      <c r="BI120" s="77">
        <v>20</v>
      </c>
      <c r="BJ120" s="77">
        <v>19</v>
      </c>
      <c r="BK120" s="77">
        <v>14</v>
      </c>
      <c r="BL120" s="77">
        <v>17</v>
      </c>
      <c r="BM120" s="77">
        <v>20</v>
      </c>
      <c r="BN120" s="78">
        <v>20</v>
      </c>
      <c r="BO120" s="76">
        <v>16</v>
      </c>
      <c r="BP120" s="77">
        <v>16</v>
      </c>
      <c r="BQ120" s="77">
        <v>14</v>
      </c>
      <c r="BR120" s="77">
        <v>17</v>
      </c>
      <c r="BS120" s="77">
        <v>17</v>
      </c>
      <c r="BT120" s="77">
        <v>17</v>
      </c>
      <c r="BU120" s="77">
        <v>18</v>
      </c>
      <c r="BV120" s="77">
        <v>18</v>
      </c>
      <c r="BW120" s="77">
        <v>18</v>
      </c>
      <c r="BX120" s="77">
        <v>17</v>
      </c>
      <c r="BY120" s="77">
        <v>21</v>
      </c>
      <c r="BZ120" s="78">
        <v>20</v>
      </c>
      <c r="CA120" s="77">
        <v>20</v>
      </c>
      <c r="CB120" s="77">
        <v>21</v>
      </c>
      <c r="CC120" s="77">
        <v>23</v>
      </c>
      <c r="CD120" s="77">
        <v>24</v>
      </c>
      <c r="CE120" s="77">
        <v>26</v>
      </c>
      <c r="CF120" s="77">
        <v>25</v>
      </c>
      <c r="CG120" s="77">
        <v>25</v>
      </c>
      <c r="CH120" s="77">
        <v>26</v>
      </c>
      <c r="CI120" s="77">
        <v>28</v>
      </c>
      <c r="CJ120" s="77">
        <v>27</v>
      </c>
      <c r="CK120" s="77">
        <v>23</v>
      </c>
      <c r="CL120" s="78">
        <v>27</v>
      </c>
      <c r="CM120" s="77">
        <v>30</v>
      </c>
      <c r="CN120" s="77">
        <v>29</v>
      </c>
      <c r="CO120" s="77">
        <v>27</v>
      </c>
      <c r="CP120" s="77">
        <v>21</v>
      </c>
      <c r="CQ120" s="77">
        <v>21</v>
      </c>
      <c r="CR120" s="77">
        <v>18</v>
      </c>
      <c r="CS120" s="77">
        <v>19</v>
      </c>
      <c r="CT120" s="77">
        <v>18</v>
      </c>
      <c r="CU120" s="78">
        <v>17</v>
      </c>
    </row>
    <row r="121" spans="1:99" x14ac:dyDescent="0.25">
      <c r="A121" s="3"/>
      <c r="B121" s="74"/>
      <c r="C121" s="75" t="s">
        <v>461</v>
      </c>
      <c r="D121" s="78">
        <v>1</v>
      </c>
      <c r="E121" s="78">
        <v>1</v>
      </c>
      <c r="F121" s="78">
        <v>1</v>
      </c>
      <c r="G121" s="76">
        <v>1</v>
      </c>
      <c r="H121" s="77">
        <v>1</v>
      </c>
      <c r="I121" s="77">
        <v>1</v>
      </c>
      <c r="J121" s="77">
        <v>1</v>
      </c>
      <c r="K121" s="77">
        <v>1</v>
      </c>
      <c r="L121" s="77">
        <v>1</v>
      </c>
      <c r="M121" s="77">
        <v>1</v>
      </c>
      <c r="N121" s="77">
        <v>1</v>
      </c>
      <c r="O121" s="77">
        <v>1</v>
      </c>
      <c r="P121" s="77">
        <v>1</v>
      </c>
      <c r="Q121" s="77">
        <v>1</v>
      </c>
      <c r="R121" s="78">
        <v>1</v>
      </c>
      <c r="S121" s="77">
        <v>1</v>
      </c>
      <c r="T121" s="77">
        <v>2</v>
      </c>
      <c r="U121" s="77">
        <v>2</v>
      </c>
      <c r="V121" s="77">
        <v>2</v>
      </c>
      <c r="W121" s="77">
        <v>1</v>
      </c>
      <c r="X121" s="77">
        <v>1</v>
      </c>
      <c r="Y121" s="77">
        <v>1</v>
      </c>
      <c r="Z121" s="77">
        <v>1</v>
      </c>
      <c r="AA121" s="77">
        <v>1</v>
      </c>
      <c r="AB121" s="77">
        <v>1</v>
      </c>
      <c r="AC121" s="77">
        <v>1</v>
      </c>
      <c r="AD121" s="78">
        <v>1</v>
      </c>
      <c r="AE121" s="77">
        <v>1</v>
      </c>
      <c r="AF121" s="77">
        <v>1</v>
      </c>
      <c r="AG121" s="156">
        <v>1</v>
      </c>
      <c r="AH121" s="77">
        <v>1</v>
      </c>
      <c r="AI121" s="77">
        <v>1</v>
      </c>
      <c r="AJ121" s="77">
        <v>1</v>
      </c>
      <c r="AK121" s="77">
        <v>1</v>
      </c>
      <c r="AL121" s="77">
        <v>1</v>
      </c>
      <c r="AM121" s="77">
        <v>1</v>
      </c>
      <c r="AN121" s="77">
        <v>1</v>
      </c>
      <c r="AO121" s="77">
        <v>1</v>
      </c>
      <c r="AP121" s="78">
        <v>1</v>
      </c>
      <c r="AQ121" s="76">
        <v>1</v>
      </c>
      <c r="AR121" s="77">
        <v>1</v>
      </c>
      <c r="AS121" s="77">
        <v>1</v>
      </c>
      <c r="AT121" s="77">
        <v>1</v>
      </c>
      <c r="AU121" s="77">
        <v>2</v>
      </c>
      <c r="AV121" s="77">
        <v>1</v>
      </c>
      <c r="AW121" s="77">
        <v>2</v>
      </c>
      <c r="AX121" s="77">
        <v>1</v>
      </c>
      <c r="AY121" s="77">
        <v>1</v>
      </c>
      <c r="AZ121" s="77">
        <v>1</v>
      </c>
      <c r="BA121" s="77">
        <v>1</v>
      </c>
      <c r="BB121" s="78">
        <v>1</v>
      </c>
      <c r="BC121" s="76">
        <v>1</v>
      </c>
      <c r="BD121" s="77">
        <v>1</v>
      </c>
      <c r="BE121" s="77">
        <v>1</v>
      </c>
      <c r="BF121" s="77">
        <v>1</v>
      </c>
      <c r="BG121" s="77">
        <v>1</v>
      </c>
      <c r="BH121" s="77">
        <v>1</v>
      </c>
      <c r="BI121" s="77">
        <v>1</v>
      </c>
      <c r="BJ121" s="77"/>
      <c r="BK121" s="77"/>
      <c r="BL121" s="77"/>
      <c r="BM121" s="77"/>
      <c r="BN121" s="78"/>
      <c r="BO121" s="76"/>
      <c r="BP121" s="77"/>
      <c r="BQ121" s="77"/>
      <c r="BR121" s="77"/>
      <c r="BS121" s="77"/>
      <c r="BT121" s="77">
        <v>1</v>
      </c>
      <c r="BU121" s="77">
        <v>1</v>
      </c>
      <c r="BV121" s="77">
        <v>1</v>
      </c>
      <c r="BW121" s="77">
        <v>1</v>
      </c>
      <c r="BX121" s="77">
        <v>1</v>
      </c>
      <c r="BY121" s="77">
        <v>1</v>
      </c>
      <c r="BZ121" s="78">
        <v>1</v>
      </c>
      <c r="CA121" s="77">
        <v>1</v>
      </c>
      <c r="CB121" s="77">
        <v>1</v>
      </c>
      <c r="CC121" s="77">
        <v>1</v>
      </c>
      <c r="CD121" s="77">
        <v>1</v>
      </c>
      <c r="CE121" s="77">
        <v>1</v>
      </c>
      <c r="CF121" s="77">
        <v>1</v>
      </c>
      <c r="CG121" s="77">
        <v>1</v>
      </c>
      <c r="CH121" s="77">
        <v>1</v>
      </c>
      <c r="CI121" s="77">
        <v>1</v>
      </c>
      <c r="CJ121" s="77">
        <v>1</v>
      </c>
      <c r="CK121" s="77">
        <v>1</v>
      </c>
      <c r="CL121" s="78">
        <v>1</v>
      </c>
      <c r="CM121" s="77">
        <v>1</v>
      </c>
      <c r="CN121" s="77">
        <v>1</v>
      </c>
      <c r="CO121" s="77">
        <v>1</v>
      </c>
      <c r="CP121" s="77">
        <v>1</v>
      </c>
      <c r="CQ121" s="77">
        <v>1</v>
      </c>
      <c r="CR121" s="77">
        <v>1</v>
      </c>
      <c r="CS121" s="77">
        <v>1</v>
      </c>
      <c r="CT121" s="77">
        <v>1</v>
      </c>
      <c r="CU121" s="78">
        <v>1</v>
      </c>
    </row>
    <row r="122" spans="1:99" x14ac:dyDescent="0.25">
      <c r="A122" s="3"/>
      <c r="B122" s="74"/>
      <c r="C122" s="75" t="s">
        <v>207</v>
      </c>
      <c r="D122" s="78">
        <v>225</v>
      </c>
      <c r="E122" s="78">
        <v>215</v>
      </c>
      <c r="F122" s="78">
        <v>216</v>
      </c>
      <c r="G122" s="76">
        <v>216</v>
      </c>
      <c r="H122" s="77">
        <v>216</v>
      </c>
      <c r="I122" s="77">
        <v>211</v>
      </c>
      <c r="J122" s="77">
        <v>209</v>
      </c>
      <c r="K122" s="77">
        <v>209</v>
      </c>
      <c r="L122" s="77">
        <v>213</v>
      </c>
      <c r="M122" s="77">
        <v>214</v>
      </c>
      <c r="N122" s="77">
        <v>220</v>
      </c>
      <c r="O122" s="77">
        <v>218</v>
      </c>
      <c r="P122" s="77">
        <v>221</v>
      </c>
      <c r="Q122" s="77">
        <v>222</v>
      </c>
      <c r="R122" s="78">
        <v>216</v>
      </c>
      <c r="S122" s="77">
        <v>218</v>
      </c>
      <c r="T122" s="77">
        <v>217</v>
      </c>
      <c r="U122" s="77">
        <v>219</v>
      </c>
      <c r="V122" s="77">
        <v>218</v>
      </c>
      <c r="W122" s="77">
        <v>218</v>
      </c>
      <c r="X122" s="77">
        <v>217</v>
      </c>
      <c r="Y122" s="77">
        <v>212</v>
      </c>
      <c r="Z122" s="77">
        <v>216</v>
      </c>
      <c r="AA122" s="77">
        <v>220</v>
      </c>
      <c r="AB122" s="77">
        <v>220</v>
      </c>
      <c r="AC122" s="77">
        <v>221</v>
      </c>
      <c r="AD122" s="78">
        <v>220</v>
      </c>
      <c r="AE122" s="77">
        <v>206</v>
      </c>
      <c r="AF122" s="77">
        <v>206</v>
      </c>
      <c r="AG122" s="156">
        <v>206</v>
      </c>
      <c r="AH122" s="77">
        <v>206</v>
      </c>
      <c r="AI122" s="77">
        <v>206</v>
      </c>
      <c r="AJ122" s="77">
        <v>206</v>
      </c>
      <c r="AK122" s="77">
        <v>205</v>
      </c>
      <c r="AL122" s="77">
        <v>204</v>
      </c>
      <c r="AM122" s="77">
        <v>204</v>
      </c>
      <c r="AN122" s="77">
        <v>204</v>
      </c>
      <c r="AO122" s="77">
        <v>204</v>
      </c>
      <c r="AP122" s="78">
        <v>204</v>
      </c>
      <c r="AQ122" s="76">
        <v>204</v>
      </c>
      <c r="AR122" s="77">
        <v>204</v>
      </c>
      <c r="AS122" s="77">
        <v>209</v>
      </c>
      <c r="AT122" s="77">
        <v>205</v>
      </c>
      <c r="AU122" s="77">
        <v>206</v>
      </c>
      <c r="AV122" s="77">
        <v>210</v>
      </c>
      <c r="AW122" s="77">
        <v>211</v>
      </c>
      <c r="AX122" s="77">
        <v>212</v>
      </c>
      <c r="AY122" s="77">
        <v>211</v>
      </c>
      <c r="AZ122" s="77">
        <v>211</v>
      </c>
      <c r="BA122" s="77">
        <v>213</v>
      </c>
      <c r="BB122" s="78">
        <v>207</v>
      </c>
      <c r="BC122" s="76">
        <v>207</v>
      </c>
      <c r="BD122" s="77">
        <v>203</v>
      </c>
      <c r="BE122" s="77">
        <v>205</v>
      </c>
      <c r="BF122" s="77">
        <v>203</v>
      </c>
      <c r="BG122" s="77">
        <v>201</v>
      </c>
      <c r="BH122" s="77">
        <v>202</v>
      </c>
      <c r="BI122" s="77">
        <v>204</v>
      </c>
      <c r="BJ122" s="77">
        <v>208</v>
      </c>
      <c r="BK122" s="77">
        <v>206</v>
      </c>
      <c r="BL122" s="77">
        <v>210</v>
      </c>
      <c r="BM122" s="77">
        <v>211</v>
      </c>
      <c r="BN122" s="78">
        <v>212</v>
      </c>
      <c r="BO122" s="76">
        <v>207</v>
      </c>
      <c r="BP122" s="77">
        <v>208</v>
      </c>
      <c r="BQ122" s="77">
        <v>212</v>
      </c>
      <c r="BR122" s="77">
        <v>217</v>
      </c>
      <c r="BS122" s="77">
        <v>218</v>
      </c>
      <c r="BT122" s="77">
        <v>216</v>
      </c>
      <c r="BU122" s="77">
        <v>219</v>
      </c>
      <c r="BV122" s="77">
        <v>218</v>
      </c>
      <c r="BW122" s="77">
        <v>222</v>
      </c>
      <c r="BX122" s="77">
        <v>223</v>
      </c>
      <c r="BY122" s="77">
        <v>230</v>
      </c>
      <c r="BZ122" s="78">
        <v>230</v>
      </c>
      <c r="CA122" s="77">
        <v>229</v>
      </c>
      <c r="CB122" s="77">
        <v>228</v>
      </c>
      <c r="CC122" s="77">
        <v>229</v>
      </c>
      <c r="CD122" s="77">
        <v>233</v>
      </c>
      <c r="CE122" s="77">
        <v>235</v>
      </c>
      <c r="CF122" s="77">
        <v>237</v>
      </c>
      <c r="CG122" s="77">
        <v>233</v>
      </c>
      <c r="CH122" s="77">
        <v>237</v>
      </c>
      <c r="CI122" s="77">
        <v>239</v>
      </c>
      <c r="CJ122" s="77">
        <v>234</v>
      </c>
      <c r="CK122" s="77">
        <v>232</v>
      </c>
      <c r="CL122" s="78">
        <v>236</v>
      </c>
      <c r="CM122" s="77">
        <v>233</v>
      </c>
      <c r="CN122" s="77">
        <v>231</v>
      </c>
      <c r="CO122" s="77">
        <v>232</v>
      </c>
      <c r="CP122" s="77">
        <v>227</v>
      </c>
      <c r="CQ122" s="77">
        <v>238</v>
      </c>
      <c r="CR122" s="77">
        <v>237</v>
      </c>
      <c r="CS122" s="77">
        <v>238</v>
      </c>
      <c r="CT122" s="77">
        <v>238</v>
      </c>
      <c r="CU122" s="78">
        <v>238</v>
      </c>
    </row>
    <row r="123" spans="1:99" x14ac:dyDescent="0.25">
      <c r="A123" s="3"/>
      <c r="B123" s="74"/>
      <c r="C123" s="75" t="s">
        <v>208</v>
      </c>
      <c r="D123" s="78">
        <v>22101</v>
      </c>
      <c r="E123" s="78">
        <v>23274</v>
      </c>
      <c r="F123" s="78">
        <v>29088</v>
      </c>
      <c r="G123" s="76">
        <v>29256</v>
      </c>
      <c r="H123" s="77">
        <v>29371</v>
      </c>
      <c r="I123" s="77">
        <v>29280</v>
      </c>
      <c r="J123" s="77">
        <v>29681</v>
      </c>
      <c r="K123" s="77">
        <v>29787</v>
      </c>
      <c r="L123" s="77">
        <v>29302</v>
      </c>
      <c r="M123" s="77">
        <v>29660</v>
      </c>
      <c r="N123" s="77">
        <v>29947</v>
      </c>
      <c r="O123" s="77">
        <v>30201</v>
      </c>
      <c r="P123" s="77">
        <v>29507</v>
      </c>
      <c r="Q123" s="77">
        <v>27302</v>
      </c>
      <c r="R123" s="78">
        <v>27320</v>
      </c>
      <c r="S123" s="77">
        <v>27484</v>
      </c>
      <c r="T123" s="77">
        <v>27483</v>
      </c>
      <c r="U123" s="77">
        <v>27951</v>
      </c>
      <c r="V123" s="77">
        <v>28273</v>
      </c>
      <c r="W123" s="77">
        <v>28799</v>
      </c>
      <c r="X123" s="77">
        <v>29095</v>
      </c>
      <c r="Y123" s="77">
        <v>29382</v>
      </c>
      <c r="Z123" s="77">
        <v>29775</v>
      </c>
      <c r="AA123" s="77">
        <v>29932</v>
      </c>
      <c r="AB123" s="77">
        <v>30095</v>
      </c>
      <c r="AC123" s="77">
        <v>30306</v>
      </c>
      <c r="AD123" s="78">
        <v>30298</v>
      </c>
      <c r="AE123" s="77">
        <v>30517</v>
      </c>
      <c r="AF123" s="77">
        <v>30834</v>
      </c>
      <c r="AG123" s="156">
        <v>30775</v>
      </c>
      <c r="AH123" s="77">
        <v>31298</v>
      </c>
      <c r="AI123" s="77">
        <v>32116</v>
      </c>
      <c r="AJ123" s="77">
        <v>31721</v>
      </c>
      <c r="AK123" s="77">
        <v>32372</v>
      </c>
      <c r="AL123" s="77">
        <v>33141</v>
      </c>
      <c r="AM123" s="77">
        <v>33162</v>
      </c>
      <c r="AN123" s="77">
        <v>33179</v>
      </c>
      <c r="AO123" s="77">
        <v>33524</v>
      </c>
      <c r="AP123" s="78">
        <v>33581</v>
      </c>
      <c r="AQ123" s="76">
        <v>33790</v>
      </c>
      <c r="AR123" s="77">
        <v>33878</v>
      </c>
      <c r="AS123" s="77">
        <v>34458</v>
      </c>
      <c r="AT123" s="77">
        <v>34375</v>
      </c>
      <c r="AU123" s="77">
        <v>34341</v>
      </c>
      <c r="AV123" s="77">
        <v>34493</v>
      </c>
      <c r="AW123" s="77">
        <v>35175</v>
      </c>
      <c r="AX123" s="77">
        <v>35008</v>
      </c>
      <c r="AY123" s="77">
        <v>35128</v>
      </c>
      <c r="AZ123" s="77">
        <v>35493</v>
      </c>
      <c r="BA123" s="77">
        <v>35486</v>
      </c>
      <c r="BB123" s="78">
        <v>35368</v>
      </c>
      <c r="BC123" s="76">
        <v>35482</v>
      </c>
      <c r="BD123" s="77">
        <v>35162</v>
      </c>
      <c r="BE123" s="77">
        <v>36328</v>
      </c>
      <c r="BF123" s="77">
        <v>36671</v>
      </c>
      <c r="BG123" s="77">
        <v>36992</v>
      </c>
      <c r="BH123" s="77">
        <v>37724</v>
      </c>
      <c r="BI123" s="77">
        <v>38037</v>
      </c>
      <c r="BJ123" s="77">
        <v>38608</v>
      </c>
      <c r="BK123" s="77">
        <v>38812</v>
      </c>
      <c r="BL123" s="77">
        <v>39185</v>
      </c>
      <c r="BM123" s="77">
        <v>39104</v>
      </c>
      <c r="BN123" s="78">
        <v>39119</v>
      </c>
      <c r="BO123" s="76">
        <v>39160</v>
      </c>
      <c r="BP123" s="77">
        <v>39139</v>
      </c>
      <c r="BQ123" s="77">
        <v>39937</v>
      </c>
      <c r="BR123" s="77">
        <v>40546</v>
      </c>
      <c r="BS123" s="77">
        <v>40946</v>
      </c>
      <c r="BT123" s="77">
        <v>40976</v>
      </c>
      <c r="BU123" s="77">
        <v>41811</v>
      </c>
      <c r="BV123" s="77">
        <v>42490</v>
      </c>
      <c r="BW123" s="77">
        <v>42690</v>
      </c>
      <c r="BX123" s="77">
        <v>43165</v>
      </c>
      <c r="BY123" s="77">
        <v>43471</v>
      </c>
      <c r="BZ123" s="78">
        <v>43348</v>
      </c>
      <c r="CA123" s="77">
        <v>43338</v>
      </c>
      <c r="CB123" s="77">
        <v>43377</v>
      </c>
      <c r="CC123" s="77">
        <v>43969</v>
      </c>
      <c r="CD123" s="77">
        <v>44541</v>
      </c>
      <c r="CE123" s="77">
        <v>44909</v>
      </c>
      <c r="CF123" s="77">
        <v>45185</v>
      </c>
      <c r="CG123" s="77">
        <v>45667</v>
      </c>
      <c r="CH123" s="77">
        <v>42689</v>
      </c>
      <c r="CI123" s="77">
        <v>45792</v>
      </c>
      <c r="CJ123" s="77">
        <v>45982</v>
      </c>
      <c r="CK123" s="77">
        <v>46256</v>
      </c>
      <c r="CL123" s="78">
        <v>46381</v>
      </c>
      <c r="CM123" s="77">
        <v>46128</v>
      </c>
      <c r="CN123" s="77">
        <v>46499</v>
      </c>
      <c r="CO123" s="77">
        <v>46869</v>
      </c>
      <c r="CP123" s="77">
        <v>47488</v>
      </c>
      <c r="CQ123" s="77">
        <v>48035</v>
      </c>
      <c r="CR123" s="77">
        <v>48186</v>
      </c>
      <c r="CS123" s="77">
        <v>48281</v>
      </c>
      <c r="CT123" s="77">
        <v>48550</v>
      </c>
      <c r="CU123" s="78">
        <v>48677</v>
      </c>
    </row>
    <row r="124" spans="1:99" x14ac:dyDescent="0.25">
      <c r="A124" s="3"/>
      <c r="B124" s="74"/>
      <c r="C124" s="75" t="s">
        <v>209</v>
      </c>
      <c r="D124" s="78">
        <v>1476</v>
      </c>
      <c r="E124" s="78">
        <v>1681</v>
      </c>
      <c r="F124" s="78">
        <v>1955</v>
      </c>
      <c r="G124" s="76">
        <v>1955</v>
      </c>
      <c r="H124" s="77">
        <v>1950</v>
      </c>
      <c r="I124" s="77">
        <v>1917</v>
      </c>
      <c r="J124" s="77">
        <v>1950</v>
      </c>
      <c r="K124" s="77">
        <v>1943</v>
      </c>
      <c r="L124" s="77">
        <v>1951</v>
      </c>
      <c r="M124" s="77">
        <v>2005</v>
      </c>
      <c r="N124" s="77">
        <v>2038</v>
      </c>
      <c r="O124" s="77">
        <v>2047</v>
      </c>
      <c r="P124" s="77">
        <v>2061</v>
      </c>
      <c r="Q124" s="77">
        <v>2082</v>
      </c>
      <c r="R124" s="78">
        <v>2047</v>
      </c>
      <c r="S124" s="77">
        <v>2047</v>
      </c>
      <c r="T124" s="77">
        <v>2076</v>
      </c>
      <c r="U124" s="77">
        <v>2088</v>
      </c>
      <c r="V124" s="77">
        <v>2105</v>
      </c>
      <c r="W124" s="77">
        <v>2142</v>
      </c>
      <c r="X124" s="77">
        <v>2143</v>
      </c>
      <c r="Y124" s="77">
        <v>2162</v>
      </c>
      <c r="Z124" s="77">
        <v>2210</v>
      </c>
      <c r="AA124" s="77">
        <v>2243</v>
      </c>
      <c r="AB124" s="77">
        <v>2249</v>
      </c>
      <c r="AC124" s="77">
        <v>2278</v>
      </c>
      <c r="AD124" s="78">
        <v>2280</v>
      </c>
      <c r="AE124" s="77">
        <v>2120</v>
      </c>
      <c r="AF124" s="77">
        <v>2128</v>
      </c>
      <c r="AG124" s="156">
        <v>2125</v>
      </c>
      <c r="AH124" s="77">
        <v>2167</v>
      </c>
      <c r="AI124" s="77">
        <v>2179</v>
      </c>
      <c r="AJ124" s="77">
        <v>2182</v>
      </c>
      <c r="AK124" s="77">
        <v>2195</v>
      </c>
      <c r="AL124" s="77">
        <v>2207</v>
      </c>
      <c r="AM124" s="77">
        <v>2605</v>
      </c>
      <c r="AN124" s="77">
        <v>3137</v>
      </c>
      <c r="AO124" s="77">
        <v>3257</v>
      </c>
      <c r="AP124" s="78">
        <v>3310</v>
      </c>
      <c r="AQ124" s="76">
        <v>3339</v>
      </c>
      <c r="AR124" s="77">
        <v>3365</v>
      </c>
      <c r="AS124" s="77">
        <v>3265</v>
      </c>
      <c r="AT124" s="77">
        <v>3271</v>
      </c>
      <c r="AU124" s="77">
        <v>3321</v>
      </c>
      <c r="AV124" s="77">
        <v>3385</v>
      </c>
      <c r="AW124" s="77">
        <v>3473</v>
      </c>
      <c r="AX124" s="77">
        <v>3499</v>
      </c>
      <c r="AY124" s="77">
        <v>3450</v>
      </c>
      <c r="AZ124" s="77">
        <v>3474</v>
      </c>
      <c r="BA124" s="77">
        <v>3421</v>
      </c>
      <c r="BB124" s="78">
        <v>3426</v>
      </c>
      <c r="BC124" s="76">
        <v>3440</v>
      </c>
      <c r="BD124" s="77">
        <v>3439</v>
      </c>
      <c r="BE124" s="77">
        <v>3566</v>
      </c>
      <c r="BF124" s="77">
        <v>3547</v>
      </c>
      <c r="BG124" s="77">
        <v>3586</v>
      </c>
      <c r="BH124" s="77">
        <v>3656</v>
      </c>
      <c r="BI124" s="77">
        <v>3687</v>
      </c>
      <c r="BJ124" s="77">
        <v>3730</v>
      </c>
      <c r="BK124" s="77">
        <v>3735</v>
      </c>
      <c r="BL124" s="77">
        <v>3790</v>
      </c>
      <c r="BM124" s="77">
        <v>3775</v>
      </c>
      <c r="BN124" s="78">
        <v>3549</v>
      </c>
      <c r="BO124" s="76">
        <v>3600</v>
      </c>
      <c r="BP124" s="77">
        <v>3634</v>
      </c>
      <c r="BQ124" s="77">
        <v>3741</v>
      </c>
      <c r="BR124" s="77">
        <v>3876</v>
      </c>
      <c r="BS124" s="77">
        <v>3933</v>
      </c>
      <c r="BT124" s="77">
        <v>3948</v>
      </c>
      <c r="BU124" s="77">
        <v>4025</v>
      </c>
      <c r="BV124" s="77">
        <v>4084</v>
      </c>
      <c r="BW124" s="77">
        <v>4137</v>
      </c>
      <c r="BX124" s="77">
        <v>4125</v>
      </c>
      <c r="BY124" s="77">
        <v>4160</v>
      </c>
      <c r="BZ124" s="78">
        <v>4122</v>
      </c>
      <c r="CA124" s="77">
        <v>4119</v>
      </c>
      <c r="CB124" s="77">
        <v>4110</v>
      </c>
      <c r="CC124" s="77">
        <v>4192</v>
      </c>
      <c r="CD124" s="77">
        <v>4290</v>
      </c>
      <c r="CE124" s="77">
        <v>4317</v>
      </c>
      <c r="CF124" s="77">
        <v>4328</v>
      </c>
      <c r="CG124" s="77">
        <v>4375</v>
      </c>
      <c r="CH124" s="77">
        <v>4459</v>
      </c>
      <c r="CI124" s="77">
        <v>4448</v>
      </c>
      <c r="CJ124" s="77">
        <v>4464</v>
      </c>
      <c r="CK124" s="77">
        <v>4501</v>
      </c>
      <c r="CL124" s="78">
        <v>4538</v>
      </c>
      <c r="CM124" s="77">
        <v>4519</v>
      </c>
      <c r="CN124" s="77">
        <v>4541</v>
      </c>
      <c r="CO124" s="77">
        <v>4626</v>
      </c>
      <c r="CP124" s="77">
        <v>4654</v>
      </c>
      <c r="CQ124" s="77">
        <v>4769</v>
      </c>
      <c r="CR124" s="77">
        <v>4799</v>
      </c>
      <c r="CS124" s="77">
        <v>4853</v>
      </c>
      <c r="CT124" s="77">
        <v>4882</v>
      </c>
      <c r="CU124" s="78">
        <v>4912</v>
      </c>
    </row>
    <row r="125" spans="1:99" x14ac:dyDescent="0.25">
      <c r="A125" s="3"/>
      <c r="B125" s="74"/>
      <c r="C125" s="75" t="s">
        <v>210</v>
      </c>
      <c r="D125" s="78">
        <v>577</v>
      </c>
      <c r="E125" s="78">
        <v>636</v>
      </c>
      <c r="F125" s="78">
        <v>733</v>
      </c>
      <c r="G125" s="76">
        <v>735</v>
      </c>
      <c r="H125" s="77">
        <v>727</v>
      </c>
      <c r="I125" s="77">
        <v>733</v>
      </c>
      <c r="J125" s="77">
        <v>738</v>
      </c>
      <c r="K125" s="77">
        <v>733</v>
      </c>
      <c r="L125" s="77">
        <v>725</v>
      </c>
      <c r="M125" s="77">
        <v>732</v>
      </c>
      <c r="N125" s="77">
        <v>737</v>
      </c>
      <c r="O125" s="77">
        <v>739</v>
      </c>
      <c r="P125" s="77">
        <v>741</v>
      </c>
      <c r="Q125" s="77">
        <v>738</v>
      </c>
      <c r="R125" s="78">
        <v>740</v>
      </c>
      <c r="S125" s="77">
        <v>722</v>
      </c>
      <c r="T125" s="77">
        <v>729</v>
      </c>
      <c r="U125" s="77">
        <v>731</v>
      </c>
      <c r="V125" s="77">
        <v>728</v>
      </c>
      <c r="W125" s="77">
        <v>735</v>
      </c>
      <c r="X125" s="77">
        <v>735</v>
      </c>
      <c r="Y125" s="77">
        <v>736</v>
      </c>
      <c r="Z125" s="77">
        <v>737</v>
      </c>
      <c r="AA125" s="77">
        <v>743</v>
      </c>
      <c r="AB125" s="77">
        <v>751</v>
      </c>
      <c r="AC125" s="77">
        <v>746</v>
      </c>
      <c r="AD125" s="78">
        <v>748</v>
      </c>
      <c r="AE125" s="77">
        <v>749</v>
      </c>
      <c r="AF125" s="77">
        <v>750</v>
      </c>
      <c r="AG125" s="156">
        <v>756</v>
      </c>
      <c r="AH125" s="77">
        <v>757</v>
      </c>
      <c r="AI125" s="77">
        <v>762</v>
      </c>
      <c r="AJ125" s="77">
        <v>766</v>
      </c>
      <c r="AK125" s="77">
        <v>769</v>
      </c>
      <c r="AL125" s="77">
        <v>773</v>
      </c>
      <c r="AM125" s="77">
        <v>774</v>
      </c>
      <c r="AN125" s="77">
        <v>776</v>
      </c>
      <c r="AO125" s="77">
        <v>777</v>
      </c>
      <c r="AP125" s="78">
        <v>776</v>
      </c>
      <c r="AQ125" s="76">
        <v>774</v>
      </c>
      <c r="AR125" s="77">
        <v>774</v>
      </c>
      <c r="AS125" s="77">
        <v>877</v>
      </c>
      <c r="AT125" s="77">
        <v>859</v>
      </c>
      <c r="AU125" s="77">
        <v>859</v>
      </c>
      <c r="AV125" s="77">
        <v>865</v>
      </c>
      <c r="AW125" s="77">
        <v>872</v>
      </c>
      <c r="AX125" s="77">
        <v>875</v>
      </c>
      <c r="AY125" s="77">
        <v>872</v>
      </c>
      <c r="AZ125" s="77">
        <v>876</v>
      </c>
      <c r="BA125" s="77">
        <v>871</v>
      </c>
      <c r="BB125" s="78">
        <v>865</v>
      </c>
      <c r="BC125" s="76">
        <v>864</v>
      </c>
      <c r="BD125" s="77">
        <v>853</v>
      </c>
      <c r="BE125" s="77">
        <v>873</v>
      </c>
      <c r="BF125" s="77">
        <v>892</v>
      </c>
      <c r="BG125" s="77">
        <v>884</v>
      </c>
      <c r="BH125" s="77">
        <v>885</v>
      </c>
      <c r="BI125" s="77">
        <v>885</v>
      </c>
      <c r="BJ125" s="77">
        <v>888</v>
      </c>
      <c r="BK125" s="77">
        <v>887</v>
      </c>
      <c r="BL125" s="77">
        <v>897</v>
      </c>
      <c r="BM125" s="77">
        <v>914</v>
      </c>
      <c r="BN125" s="78">
        <v>922</v>
      </c>
      <c r="BO125" s="76">
        <v>916</v>
      </c>
      <c r="BP125" s="77">
        <v>922</v>
      </c>
      <c r="BQ125" s="77">
        <v>933</v>
      </c>
      <c r="BR125" s="77">
        <v>929</v>
      </c>
      <c r="BS125" s="77">
        <v>927</v>
      </c>
      <c r="BT125" s="77">
        <v>917</v>
      </c>
      <c r="BU125" s="77">
        <v>940</v>
      </c>
      <c r="BV125" s="77">
        <v>959</v>
      </c>
      <c r="BW125" s="77">
        <v>983</v>
      </c>
      <c r="BX125" s="77">
        <v>983</v>
      </c>
      <c r="BY125" s="77">
        <v>990</v>
      </c>
      <c r="BZ125" s="78">
        <v>991</v>
      </c>
      <c r="CA125" s="77">
        <v>983</v>
      </c>
      <c r="CB125" s="77">
        <v>993</v>
      </c>
      <c r="CC125" s="77">
        <v>994</v>
      </c>
      <c r="CD125" s="77">
        <v>1002</v>
      </c>
      <c r="CE125" s="77">
        <v>1014</v>
      </c>
      <c r="CF125" s="77">
        <v>1027</v>
      </c>
      <c r="CG125" s="77">
        <v>1028</v>
      </c>
      <c r="CH125" s="77">
        <v>1033</v>
      </c>
      <c r="CI125" s="77">
        <v>1015</v>
      </c>
      <c r="CJ125" s="77">
        <v>1012</v>
      </c>
      <c r="CK125" s="77">
        <v>1018</v>
      </c>
      <c r="CL125" s="78">
        <v>1012</v>
      </c>
      <c r="CM125" s="77">
        <v>1002</v>
      </c>
      <c r="CN125" s="77">
        <v>1006</v>
      </c>
      <c r="CO125" s="77">
        <v>1003</v>
      </c>
      <c r="CP125" s="77">
        <v>994</v>
      </c>
      <c r="CQ125" s="77">
        <v>1017</v>
      </c>
      <c r="CR125" s="77">
        <v>1013</v>
      </c>
      <c r="CS125" s="77">
        <v>1020</v>
      </c>
      <c r="CT125" s="77">
        <v>1023</v>
      </c>
      <c r="CU125" s="78">
        <v>1023</v>
      </c>
    </row>
    <row r="126" spans="1:99" x14ac:dyDescent="0.25">
      <c r="A126" s="3"/>
      <c r="B126" s="74"/>
      <c r="C126" s="75" t="s">
        <v>211</v>
      </c>
      <c r="D126" s="78">
        <v>3353</v>
      </c>
      <c r="E126" s="78">
        <v>3586</v>
      </c>
      <c r="F126" s="78">
        <v>4122</v>
      </c>
      <c r="G126" s="76">
        <v>4137</v>
      </c>
      <c r="H126" s="77">
        <v>4135</v>
      </c>
      <c r="I126" s="77">
        <v>4059</v>
      </c>
      <c r="J126" s="77">
        <v>4116</v>
      </c>
      <c r="K126" s="77">
        <v>4138</v>
      </c>
      <c r="L126" s="77">
        <v>4156</v>
      </c>
      <c r="M126" s="77">
        <v>4214</v>
      </c>
      <c r="N126" s="77">
        <v>4292</v>
      </c>
      <c r="O126" s="77">
        <v>4261</v>
      </c>
      <c r="P126" s="77">
        <v>4316</v>
      </c>
      <c r="Q126" s="77">
        <v>4322</v>
      </c>
      <c r="R126" s="78">
        <v>4313</v>
      </c>
      <c r="S126" s="77">
        <v>4295</v>
      </c>
      <c r="T126" s="77">
        <v>4285</v>
      </c>
      <c r="U126" s="77">
        <v>4323</v>
      </c>
      <c r="V126" s="77">
        <v>4329</v>
      </c>
      <c r="W126" s="77">
        <v>4376</v>
      </c>
      <c r="X126" s="77">
        <v>4429</v>
      </c>
      <c r="Y126" s="77">
        <v>4496</v>
      </c>
      <c r="Z126" s="77">
        <v>4578</v>
      </c>
      <c r="AA126" s="77">
        <v>4570</v>
      </c>
      <c r="AB126" s="77">
        <v>4818</v>
      </c>
      <c r="AC126" s="77">
        <v>5124</v>
      </c>
      <c r="AD126" s="78">
        <v>5214</v>
      </c>
      <c r="AE126" s="77">
        <v>5074</v>
      </c>
      <c r="AF126" s="77">
        <v>5316</v>
      </c>
      <c r="AG126" s="156">
        <v>5422</v>
      </c>
      <c r="AH126" s="77">
        <v>5575</v>
      </c>
      <c r="AI126" s="77">
        <v>5638</v>
      </c>
      <c r="AJ126" s="77">
        <v>5846</v>
      </c>
      <c r="AK126" s="77">
        <v>5984</v>
      </c>
      <c r="AL126" s="77">
        <v>5944</v>
      </c>
      <c r="AM126" s="77">
        <v>5950</v>
      </c>
      <c r="AN126" s="77">
        <v>6164</v>
      </c>
      <c r="AO126" s="77">
        <v>6229</v>
      </c>
      <c r="AP126" s="78">
        <v>6227</v>
      </c>
      <c r="AQ126" s="76">
        <v>6846</v>
      </c>
      <c r="AR126" s="77">
        <v>7105</v>
      </c>
      <c r="AS126" s="77">
        <v>6800</v>
      </c>
      <c r="AT126" s="77">
        <v>6713</v>
      </c>
      <c r="AU126" s="77">
        <v>6643</v>
      </c>
      <c r="AV126" s="77">
        <v>6864</v>
      </c>
      <c r="AW126" s="77">
        <v>6835</v>
      </c>
      <c r="AX126" s="77">
        <v>6779</v>
      </c>
      <c r="AY126" s="77">
        <v>6771</v>
      </c>
      <c r="AZ126" s="77">
        <v>6960</v>
      </c>
      <c r="BA126" s="77">
        <v>6931</v>
      </c>
      <c r="BB126" s="78">
        <v>6816</v>
      </c>
      <c r="BC126" s="76">
        <v>6870</v>
      </c>
      <c r="BD126" s="77">
        <v>6835</v>
      </c>
      <c r="BE126" s="77">
        <v>7081</v>
      </c>
      <c r="BF126" s="77">
        <v>7133</v>
      </c>
      <c r="BG126" s="77">
        <v>7222</v>
      </c>
      <c r="BH126" s="77">
        <v>7366</v>
      </c>
      <c r="BI126" s="77">
        <v>7466</v>
      </c>
      <c r="BJ126" s="77">
        <v>7530</v>
      </c>
      <c r="BK126" s="77">
        <v>7519</v>
      </c>
      <c r="BL126" s="77">
        <v>7593</v>
      </c>
      <c r="BM126" s="77">
        <v>7569</v>
      </c>
      <c r="BN126" s="78">
        <v>7608</v>
      </c>
      <c r="BO126" s="76">
        <v>7695</v>
      </c>
      <c r="BP126" s="77">
        <v>7679</v>
      </c>
      <c r="BQ126" s="77">
        <v>7853</v>
      </c>
      <c r="BR126" s="77">
        <v>8038</v>
      </c>
      <c r="BS126" s="77">
        <v>8182</v>
      </c>
      <c r="BT126" s="77">
        <v>8220</v>
      </c>
      <c r="BU126" s="77">
        <v>8431</v>
      </c>
      <c r="BV126" s="77">
        <v>8529</v>
      </c>
      <c r="BW126" s="77">
        <v>8566</v>
      </c>
      <c r="BX126" s="77">
        <v>8588</v>
      </c>
      <c r="BY126" s="77">
        <v>8635</v>
      </c>
      <c r="BZ126" s="78">
        <v>8621</v>
      </c>
      <c r="CA126" s="77">
        <v>8631</v>
      </c>
      <c r="CB126" s="77">
        <v>8649</v>
      </c>
      <c r="CC126" s="77">
        <v>8776</v>
      </c>
      <c r="CD126" s="77">
        <v>8885</v>
      </c>
      <c r="CE126" s="77">
        <v>8981</v>
      </c>
      <c r="CF126" s="77">
        <v>9181</v>
      </c>
      <c r="CG126" s="77">
        <v>9311</v>
      </c>
      <c r="CH126" s="77">
        <v>9434</v>
      </c>
      <c r="CI126" s="77">
        <v>9527</v>
      </c>
      <c r="CJ126" s="77">
        <v>9596</v>
      </c>
      <c r="CK126" s="77">
        <v>9674</v>
      </c>
      <c r="CL126" s="78">
        <v>9806</v>
      </c>
      <c r="CM126" s="77">
        <v>9845</v>
      </c>
      <c r="CN126" s="77">
        <v>9916</v>
      </c>
      <c r="CO126" s="77">
        <v>9971</v>
      </c>
      <c r="CP126" s="77">
        <v>10047</v>
      </c>
      <c r="CQ126" s="77">
        <v>10146</v>
      </c>
      <c r="CR126" s="77">
        <v>10188</v>
      </c>
      <c r="CS126" s="77">
        <v>10181</v>
      </c>
      <c r="CT126" s="77">
        <v>10202</v>
      </c>
      <c r="CU126" s="78">
        <v>10230</v>
      </c>
    </row>
    <row r="127" spans="1:99" x14ac:dyDescent="0.25">
      <c r="A127" s="3"/>
      <c r="B127" s="74"/>
      <c r="C127" s="75" t="s">
        <v>212</v>
      </c>
      <c r="D127" s="78">
        <v>1056</v>
      </c>
      <c r="E127" s="78">
        <v>1151</v>
      </c>
      <c r="F127" s="78">
        <v>1322</v>
      </c>
      <c r="G127" s="76">
        <v>1328</v>
      </c>
      <c r="H127" s="77">
        <v>1314</v>
      </c>
      <c r="I127" s="77">
        <v>1317</v>
      </c>
      <c r="J127" s="77">
        <v>1305</v>
      </c>
      <c r="K127" s="77">
        <v>1295</v>
      </c>
      <c r="L127" s="77">
        <v>1314</v>
      </c>
      <c r="M127" s="77">
        <v>1338</v>
      </c>
      <c r="N127" s="77">
        <v>1373</v>
      </c>
      <c r="O127" s="77">
        <v>1373</v>
      </c>
      <c r="P127" s="77">
        <v>1383</v>
      </c>
      <c r="Q127" s="77">
        <v>1377</v>
      </c>
      <c r="R127" s="78">
        <v>1361</v>
      </c>
      <c r="S127" s="77">
        <v>1364</v>
      </c>
      <c r="T127" s="77">
        <v>1358</v>
      </c>
      <c r="U127" s="77">
        <v>1352</v>
      </c>
      <c r="V127" s="77">
        <v>1353</v>
      </c>
      <c r="W127" s="77">
        <v>1358</v>
      </c>
      <c r="X127" s="77">
        <v>1366</v>
      </c>
      <c r="Y127" s="77">
        <v>1372</v>
      </c>
      <c r="Z127" s="77">
        <v>1392</v>
      </c>
      <c r="AA127" s="77">
        <v>1408</v>
      </c>
      <c r="AB127" s="77">
        <v>1415</v>
      </c>
      <c r="AC127" s="77">
        <v>1408</v>
      </c>
      <c r="AD127" s="78">
        <v>1394</v>
      </c>
      <c r="AE127" s="77">
        <v>1364</v>
      </c>
      <c r="AF127" s="77">
        <v>1362</v>
      </c>
      <c r="AG127" s="156">
        <v>1351</v>
      </c>
      <c r="AH127" s="77">
        <v>1362</v>
      </c>
      <c r="AI127" s="77">
        <v>1363</v>
      </c>
      <c r="AJ127" s="77">
        <v>1366</v>
      </c>
      <c r="AK127" s="77">
        <v>1369</v>
      </c>
      <c r="AL127" s="77">
        <v>1378</v>
      </c>
      <c r="AM127" s="77">
        <v>1384</v>
      </c>
      <c r="AN127" s="77">
        <v>1397</v>
      </c>
      <c r="AO127" s="77">
        <v>1409</v>
      </c>
      <c r="AP127" s="78">
        <v>1409</v>
      </c>
      <c r="AQ127" s="76">
        <v>1402</v>
      </c>
      <c r="AR127" s="77">
        <v>1400</v>
      </c>
      <c r="AS127" s="77">
        <v>1537</v>
      </c>
      <c r="AT127" s="77">
        <v>1498</v>
      </c>
      <c r="AU127" s="77">
        <v>1523</v>
      </c>
      <c r="AV127" s="77">
        <v>1532</v>
      </c>
      <c r="AW127" s="77">
        <v>1545</v>
      </c>
      <c r="AX127" s="77">
        <v>1551</v>
      </c>
      <c r="AY127" s="77">
        <v>1546</v>
      </c>
      <c r="AZ127" s="77">
        <v>1555</v>
      </c>
      <c r="BA127" s="77">
        <v>1531</v>
      </c>
      <c r="BB127" s="78">
        <v>1516</v>
      </c>
      <c r="BC127" s="76">
        <v>1516</v>
      </c>
      <c r="BD127" s="77">
        <v>1500</v>
      </c>
      <c r="BE127" s="77">
        <v>1537</v>
      </c>
      <c r="BF127" s="77">
        <v>1532</v>
      </c>
      <c r="BG127" s="77">
        <v>1556</v>
      </c>
      <c r="BH127" s="77">
        <v>1568</v>
      </c>
      <c r="BI127" s="77">
        <v>1593</v>
      </c>
      <c r="BJ127" s="77">
        <v>1613</v>
      </c>
      <c r="BK127" s="77">
        <v>1605</v>
      </c>
      <c r="BL127" s="77">
        <v>1655</v>
      </c>
      <c r="BM127" s="77">
        <v>1628</v>
      </c>
      <c r="BN127" s="78">
        <v>1605</v>
      </c>
      <c r="BO127" s="76">
        <v>1595</v>
      </c>
      <c r="BP127" s="77">
        <v>1591</v>
      </c>
      <c r="BQ127" s="77">
        <v>1556</v>
      </c>
      <c r="BR127" s="77">
        <v>1628</v>
      </c>
      <c r="BS127" s="77">
        <v>1641</v>
      </c>
      <c r="BT127" s="77">
        <v>1628</v>
      </c>
      <c r="BU127" s="77">
        <v>1674</v>
      </c>
      <c r="BV127" s="77">
        <v>1696</v>
      </c>
      <c r="BW127" s="77">
        <v>1720</v>
      </c>
      <c r="BX127" s="77">
        <v>1670</v>
      </c>
      <c r="BY127" s="77">
        <v>1723</v>
      </c>
      <c r="BZ127" s="78">
        <v>1718</v>
      </c>
      <c r="CA127" s="77">
        <v>1725</v>
      </c>
      <c r="CB127" s="77">
        <v>1744</v>
      </c>
      <c r="CC127" s="77">
        <v>1767</v>
      </c>
      <c r="CD127" s="77">
        <v>1770</v>
      </c>
      <c r="CE127" s="77">
        <v>1870</v>
      </c>
      <c r="CF127" s="77">
        <v>1883</v>
      </c>
      <c r="CG127" s="77">
        <v>1929</v>
      </c>
      <c r="CH127" s="77">
        <v>2131</v>
      </c>
      <c r="CI127" s="77">
        <v>2432</v>
      </c>
      <c r="CJ127" s="77">
        <v>2723</v>
      </c>
      <c r="CK127" s="77">
        <v>3116</v>
      </c>
      <c r="CL127" s="78">
        <v>3308</v>
      </c>
      <c r="CM127" s="77">
        <v>3411</v>
      </c>
      <c r="CN127" s="77">
        <v>3504</v>
      </c>
      <c r="CO127" s="77">
        <v>3578</v>
      </c>
      <c r="CP127" s="77">
        <v>3670</v>
      </c>
      <c r="CQ127" s="77">
        <v>3771</v>
      </c>
      <c r="CR127" s="77">
        <v>3815</v>
      </c>
      <c r="CS127" s="77">
        <v>4136</v>
      </c>
      <c r="CT127" s="77">
        <v>4282</v>
      </c>
      <c r="CU127" s="78">
        <v>4356</v>
      </c>
    </row>
    <row r="128" spans="1:99" ht="13.8" thickBot="1" x14ac:dyDescent="0.3">
      <c r="A128" s="3"/>
      <c r="B128" s="93"/>
      <c r="C128" s="94" t="s">
        <v>213</v>
      </c>
      <c r="D128" s="97">
        <v>1200</v>
      </c>
      <c r="E128" s="97">
        <v>1267</v>
      </c>
      <c r="F128" s="97">
        <v>1374</v>
      </c>
      <c r="G128" s="95">
        <v>1374</v>
      </c>
      <c r="H128" s="96">
        <v>1376</v>
      </c>
      <c r="I128" s="96">
        <v>1331</v>
      </c>
      <c r="J128" s="96">
        <v>1329</v>
      </c>
      <c r="K128" s="96">
        <v>1334</v>
      </c>
      <c r="L128" s="96">
        <v>1340</v>
      </c>
      <c r="M128" s="96">
        <v>1360</v>
      </c>
      <c r="N128" s="96">
        <v>1379</v>
      </c>
      <c r="O128" s="96">
        <v>1376</v>
      </c>
      <c r="P128" s="96">
        <v>1373</v>
      </c>
      <c r="Q128" s="96">
        <v>1366</v>
      </c>
      <c r="R128" s="97">
        <v>1344</v>
      </c>
      <c r="S128" s="96">
        <v>1337</v>
      </c>
      <c r="T128" s="96">
        <v>1356</v>
      </c>
      <c r="U128" s="96">
        <v>1363</v>
      </c>
      <c r="V128" s="96">
        <v>1366</v>
      </c>
      <c r="W128" s="96">
        <v>1376</v>
      </c>
      <c r="X128" s="96">
        <v>1380</v>
      </c>
      <c r="Y128" s="96">
        <v>1370</v>
      </c>
      <c r="Z128" s="96">
        <v>1405</v>
      </c>
      <c r="AA128" s="96">
        <v>1420</v>
      </c>
      <c r="AB128" s="96">
        <v>1427</v>
      </c>
      <c r="AC128" s="96">
        <v>1447</v>
      </c>
      <c r="AD128" s="97">
        <v>1445</v>
      </c>
      <c r="AE128" s="96">
        <v>1480</v>
      </c>
      <c r="AF128" s="96">
        <v>1477</v>
      </c>
      <c r="AG128" s="161">
        <v>1488</v>
      </c>
      <c r="AH128" s="96">
        <v>1497</v>
      </c>
      <c r="AI128" s="96">
        <v>1505</v>
      </c>
      <c r="AJ128" s="96">
        <v>1518</v>
      </c>
      <c r="AK128" s="96">
        <v>1530</v>
      </c>
      <c r="AL128" s="96">
        <v>1545</v>
      </c>
      <c r="AM128" s="96">
        <v>1550</v>
      </c>
      <c r="AN128" s="96">
        <v>1564</v>
      </c>
      <c r="AO128" s="96">
        <v>1580</v>
      </c>
      <c r="AP128" s="97">
        <v>1590</v>
      </c>
      <c r="AQ128" s="95">
        <v>1593</v>
      </c>
      <c r="AR128" s="96">
        <v>1595</v>
      </c>
      <c r="AS128" s="96">
        <v>1602</v>
      </c>
      <c r="AT128" s="96">
        <v>1563</v>
      </c>
      <c r="AU128" s="96">
        <v>1580</v>
      </c>
      <c r="AV128" s="96">
        <v>1587</v>
      </c>
      <c r="AW128" s="96">
        <v>1604</v>
      </c>
      <c r="AX128" s="96">
        <v>1608</v>
      </c>
      <c r="AY128" s="96">
        <v>1608</v>
      </c>
      <c r="AZ128" s="96">
        <v>1608</v>
      </c>
      <c r="BA128" s="96">
        <v>1604</v>
      </c>
      <c r="BB128" s="97">
        <v>1581</v>
      </c>
      <c r="BC128" s="95">
        <v>1602</v>
      </c>
      <c r="BD128" s="96">
        <v>1573</v>
      </c>
      <c r="BE128" s="96">
        <v>1603</v>
      </c>
      <c r="BF128" s="96">
        <v>1584</v>
      </c>
      <c r="BG128" s="96">
        <v>1619</v>
      </c>
      <c r="BH128" s="96">
        <v>1632</v>
      </c>
      <c r="BI128" s="96">
        <v>1654</v>
      </c>
      <c r="BJ128" s="96">
        <v>1659</v>
      </c>
      <c r="BK128" s="96">
        <v>1628</v>
      </c>
      <c r="BL128" s="96">
        <v>1675</v>
      </c>
      <c r="BM128" s="96">
        <v>1670</v>
      </c>
      <c r="BN128" s="97">
        <v>1647</v>
      </c>
      <c r="BO128" s="95">
        <v>1646</v>
      </c>
      <c r="BP128" s="96">
        <v>1625</v>
      </c>
      <c r="BQ128" s="96">
        <v>1627</v>
      </c>
      <c r="BR128" s="96">
        <v>1679</v>
      </c>
      <c r="BS128" s="96">
        <v>1693</v>
      </c>
      <c r="BT128" s="96">
        <v>1675</v>
      </c>
      <c r="BU128" s="96">
        <v>1711</v>
      </c>
      <c r="BV128" s="96">
        <v>1747</v>
      </c>
      <c r="BW128" s="96">
        <v>1770</v>
      </c>
      <c r="BX128" s="96">
        <v>1756</v>
      </c>
      <c r="BY128" s="96">
        <v>1786</v>
      </c>
      <c r="BZ128" s="97">
        <v>1782</v>
      </c>
      <c r="CA128" s="96">
        <v>1814</v>
      </c>
      <c r="CB128" s="96">
        <v>1834</v>
      </c>
      <c r="CC128" s="96">
        <v>1928</v>
      </c>
      <c r="CD128" s="96">
        <v>2077</v>
      </c>
      <c r="CE128" s="96">
        <v>2183</v>
      </c>
      <c r="CF128" s="96">
        <v>2279</v>
      </c>
      <c r="CG128" s="96">
        <v>2411</v>
      </c>
      <c r="CH128" s="96">
        <v>2648</v>
      </c>
      <c r="CI128" s="96">
        <v>2927</v>
      </c>
      <c r="CJ128" s="96">
        <v>3129</v>
      </c>
      <c r="CK128" s="96">
        <v>3369</v>
      </c>
      <c r="CL128" s="97">
        <v>3424</v>
      </c>
      <c r="CM128" s="96">
        <v>3770</v>
      </c>
      <c r="CN128" s="96">
        <v>3963</v>
      </c>
      <c r="CO128" s="96">
        <v>4256</v>
      </c>
      <c r="CP128" s="96">
        <v>4437</v>
      </c>
      <c r="CQ128" s="96">
        <v>4798</v>
      </c>
      <c r="CR128" s="96">
        <v>4777</v>
      </c>
      <c r="CS128" s="96">
        <v>4920</v>
      </c>
      <c r="CT128" s="96">
        <v>5005</v>
      </c>
      <c r="CU128" s="97">
        <v>5035</v>
      </c>
    </row>
    <row r="129" spans="1:99" ht="13.8" thickBot="1" x14ac:dyDescent="0.3">
      <c r="A129" s="3"/>
      <c r="B129" s="84" t="s">
        <v>214</v>
      </c>
      <c r="C129" s="85"/>
      <c r="D129" s="88">
        <f t="shared" ref="D129:P129" si="95">SUM(D96:D128)</f>
        <v>36139</v>
      </c>
      <c r="E129" s="88">
        <f t="shared" si="95"/>
        <v>38539</v>
      </c>
      <c r="F129" s="88">
        <f t="shared" si="95"/>
        <v>46474</v>
      </c>
      <c r="G129" s="86">
        <f t="shared" si="95"/>
        <v>46686</v>
      </c>
      <c r="H129" s="87">
        <f t="shared" si="95"/>
        <v>46878</v>
      </c>
      <c r="I129" s="87">
        <f t="shared" si="95"/>
        <v>46463</v>
      </c>
      <c r="J129" s="87">
        <f t="shared" si="95"/>
        <v>47009</v>
      </c>
      <c r="K129" s="87">
        <f t="shared" si="95"/>
        <v>47119</v>
      </c>
      <c r="L129" s="87">
        <f t="shared" si="95"/>
        <v>46679</v>
      </c>
      <c r="M129" s="87">
        <f t="shared" si="95"/>
        <v>47353</v>
      </c>
      <c r="N129" s="87">
        <f t="shared" si="95"/>
        <v>47933</v>
      </c>
      <c r="O129" s="87">
        <f t="shared" si="95"/>
        <v>48236</v>
      </c>
      <c r="P129" s="87">
        <f t="shared" si="95"/>
        <v>47622</v>
      </c>
      <c r="Q129" s="87">
        <f t="shared" ref="Q129:X129" si="96">SUM(Q96:Q128)</f>
        <v>47857</v>
      </c>
      <c r="R129" s="88">
        <f t="shared" si="96"/>
        <v>47685</v>
      </c>
      <c r="S129" s="87">
        <f t="shared" si="96"/>
        <v>47824</v>
      </c>
      <c r="T129" s="87">
        <f t="shared" si="96"/>
        <v>47808</v>
      </c>
      <c r="U129" s="87">
        <f t="shared" si="96"/>
        <v>48374</v>
      </c>
      <c r="V129" s="87">
        <f t="shared" si="96"/>
        <v>48764</v>
      </c>
      <c r="W129" s="87">
        <f t="shared" si="96"/>
        <v>49510</v>
      </c>
      <c r="X129" s="87">
        <f t="shared" si="96"/>
        <v>49911</v>
      </c>
      <c r="Y129" s="87">
        <f t="shared" ref="Y129:AD129" si="97">SUM(Y96:Y128)</f>
        <v>50391</v>
      </c>
      <c r="Z129" s="87">
        <f t="shared" si="97"/>
        <v>51165</v>
      </c>
      <c r="AA129" s="87">
        <f t="shared" si="97"/>
        <v>51501</v>
      </c>
      <c r="AB129" s="87">
        <f t="shared" si="97"/>
        <v>52021</v>
      </c>
      <c r="AC129" s="87">
        <f t="shared" si="97"/>
        <v>52616</v>
      </c>
      <c r="AD129" s="88">
        <f t="shared" si="97"/>
        <v>52699</v>
      </c>
      <c r="AE129" s="87">
        <f t="shared" ref="AE129:AJ129" si="98">SUM(AE96:AE128)</f>
        <v>52671</v>
      </c>
      <c r="AF129" s="87">
        <f t="shared" si="98"/>
        <v>53306</v>
      </c>
      <c r="AG129" s="158">
        <f t="shared" si="98"/>
        <v>53257</v>
      </c>
      <c r="AH129" s="87">
        <f t="shared" si="98"/>
        <v>54148</v>
      </c>
      <c r="AI129" s="87">
        <f t="shared" si="98"/>
        <v>55124</v>
      </c>
      <c r="AJ129" s="87">
        <f t="shared" si="98"/>
        <v>54907</v>
      </c>
      <c r="AK129" s="87">
        <f t="shared" ref="AK129:AP129" si="99">SUM(AK96:AK128)</f>
        <v>55871</v>
      </c>
      <c r="AL129" s="87">
        <f t="shared" si="99"/>
        <v>56785</v>
      </c>
      <c r="AM129" s="87">
        <f t="shared" si="99"/>
        <v>57241</v>
      </c>
      <c r="AN129" s="87">
        <f t="shared" si="99"/>
        <v>58070</v>
      </c>
      <c r="AO129" s="87">
        <f t="shared" si="99"/>
        <v>58647</v>
      </c>
      <c r="AP129" s="88">
        <f t="shared" si="99"/>
        <v>58789</v>
      </c>
      <c r="AQ129" s="86">
        <f t="shared" ref="AQ129:AV129" si="100">SUM(AQ96:AQ128)</f>
        <v>59646</v>
      </c>
      <c r="AR129" s="87">
        <f t="shared" si="100"/>
        <v>60031</v>
      </c>
      <c r="AS129" s="87">
        <f t="shared" si="100"/>
        <v>60800</v>
      </c>
      <c r="AT129" s="87">
        <f t="shared" si="100"/>
        <v>60458</v>
      </c>
      <c r="AU129" s="87">
        <f t="shared" si="100"/>
        <v>60457</v>
      </c>
      <c r="AV129" s="87">
        <f t="shared" si="100"/>
        <v>61004</v>
      </c>
      <c r="AW129" s="87">
        <f t="shared" ref="AW129:BE129" si="101">SUM(AW96:AW128)</f>
        <v>61911</v>
      </c>
      <c r="AX129" s="87">
        <f t="shared" si="101"/>
        <v>61710</v>
      </c>
      <c r="AY129" s="87">
        <f t="shared" si="101"/>
        <v>61790</v>
      </c>
      <c r="AZ129" s="87">
        <f t="shared" si="101"/>
        <v>62430</v>
      </c>
      <c r="BA129" s="87">
        <f t="shared" si="101"/>
        <v>62111</v>
      </c>
      <c r="BB129" s="88">
        <f t="shared" si="101"/>
        <v>61828</v>
      </c>
      <c r="BC129" s="86">
        <f t="shared" si="101"/>
        <v>62025</v>
      </c>
      <c r="BD129" s="87">
        <f t="shared" si="101"/>
        <v>61571</v>
      </c>
      <c r="BE129" s="87">
        <f t="shared" si="101"/>
        <v>63391</v>
      </c>
      <c r="BF129" s="87">
        <f>SUM(BF96:BF128)</f>
        <v>63781</v>
      </c>
      <c r="BG129" s="87">
        <f>SUM(BG96:BG128)</f>
        <v>64453</v>
      </c>
      <c r="BH129" s="87">
        <f>SUM(BH96:BH128)</f>
        <v>65639</v>
      </c>
      <c r="BI129" s="87">
        <f t="shared" ref="BI129:BK129" si="102">SUM(BI96:BI128)</f>
        <v>66273</v>
      </c>
      <c r="BJ129" s="87">
        <f t="shared" si="102"/>
        <v>67171</v>
      </c>
      <c r="BK129" s="87">
        <f t="shared" si="102"/>
        <v>67268</v>
      </c>
      <c r="BL129" s="87">
        <f t="shared" ref="BL129:BO129" si="103">SUM(BL96:BL128)</f>
        <v>68100</v>
      </c>
      <c r="BM129" s="87">
        <f t="shared" si="103"/>
        <v>68002</v>
      </c>
      <c r="BN129" s="88">
        <f t="shared" si="103"/>
        <v>67927</v>
      </c>
      <c r="BO129" s="86">
        <f t="shared" si="103"/>
        <v>68191</v>
      </c>
      <c r="BP129" s="87">
        <f t="shared" ref="BP129:BR129" si="104">SUM(BP96:BP128)</f>
        <v>68174</v>
      </c>
      <c r="BQ129" s="87">
        <f t="shared" si="104"/>
        <v>69396</v>
      </c>
      <c r="BR129" s="87">
        <f t="shared" si="104"/>
        <v>70831</v>
      </c>
      <c r="BS129" s="87">
        <f t="shared" ref="BS129:BW129" si="105">SUM(BS96:BS128)</f>
        <v>71519</v>
      </c>
      <c r="BT129" s="87">
        <f t="shared" si="105"/>
        <v>71474</v>
      </c>
      <c r="BU129" s="87">
        <f t="shared" si="105"/>
        <v>72946</v>
      </c>
      <c r="BV129" s="87">
        <f t="shared" si="105"/>
        <v>74016</v>
      </c>
      <c r="BW129" s="87">
        <f t="shared" si="105"/>
        <v>74474</v>
      </c>
      <c r="BX129" s="87">
        <f t="shared" ref="BX129:BZ129" si="106">SUM(BX96:BX128)</f>
        <v>74827</v>
      </c>
      <c r="BY129" s="87">
        <f t="shared" si="106"/>
        <v>75597</v>
      </c>
      <c r="BZ129" s="88">
        <f t="shared" si="106"/>
        <v>75436</v>
      </c>
      <c r="CA129" s="87">
        <f t="shared" ref="CA129:CC129" si="107">SUM(CA96:CA128)</f>
        <v>75533</v>
      </c>
      <c r="CB129" s="87">
        <f t="shared" si="107"/>
        <v>75627</v>
      </c>
      <c r="CC129" s="87">
        <f t="shared" si="107"/>
        <v>76759</v>
      </c>
      <c r="CD129" s="87">
        <f t="shared" ref="CD129:CF129" si="108">SUM(CD96:CD128)</f>
        <v>77883</v>
      </c>
      <c r="CE129" s="87">
        <f t="shared" si="108"/>
        <v>78902</v>
      </c>
      <c r="CF129" s="87">
        <f t="shared" si="108"/>
        <v>79575</v>
      </c>
      <c r="CG129" s="87">
        <f t="shared" ref="CG129:CI129" si="109">SUM(CG96:CG128)</f>
        <v>80490</v>
      </c>
      <c r="CH129" s="87">
        <f t="shared" si="109"/>
        <v>78274</v>
      </c>
      <c r="CI129" s="87">
        <f t="shared" si="109"/>
        <v>81966</v>
      </c>
      <c r="CJ129" s="87">
        <f t="shared" ref="CJ129:CL129" si="110">SUM(CJ96:CJ128)</f>
        <v>82746</v>
      </c>
      <c r="CK129" s="87">
        <f t="shared" si="110"/>
        <v>83930</v>
      </c>
      <c r="CL129" s="88">
        <f t="shared" si="110"/>
        <v>84916</v>
      </c>
      <c r="CM129" s="87">
        <f t="shared" ref="CM129:CO129" si="111">SUM(CM96:CM128)</f>
        <v>85689</v>
      </c>
      <c r="CN129" s="87">
        <f t="shared" si="111"/>
        <v>86758</v>
      </c>
      <c r="CO129" s="87">
        <f t="shared" si="111"/>
        <v>88010</v>
      </c>
      <c r="CP129" s="87">
        <f t="shared" ref="CP129:CR129" si="112">SUM(CP96:CP128)</f>
        <v>89085</v>
      </c>
      <c r="CQ129" s="87">
        <f t="shared" si="112"/>
        <v>91011</v>
      </c>
      <c r="CR129" s="87">
        <f t="shared" si="112"/>
        <v>91480</v>
      </c>
      <c r="CS129" s="87">
        <f t="shared" ref="CS129:CU129" si="113">SUM(CS96:CS128)</f>
        <v>92473</v>
      </c>
      <c r="CT129" s="87">
        <f t="shared" si="113"/>
        <v>93179</v>
      </c>
      <c r="CU129" s="88">
        <f t="shared" si="113"/>
        <v>93583</v>
      </c>
    </row>
    <row r="130" spans="1:99" x14ac:dyDescent="0.25">
      <c r="A130" s="3"/>
      <c r="B130" s="98">
        <v>7</v>
      </c>
      <c r="C130" s="89" t="s">
        <v>215</v>
      </c>
      <c r="D130" s="92">
        <v>846</v>
      </c>
      <c r="E130" s="92">
        <v>851</v>
      </c>
      <c r="F130" s="92">
        <v>929</v>
      </c>
      <c r="G130" s="90">
        <v>929</v>
      </c>
      <c r="H130" s="91">
        <v>923</v>
      </c>
      <c r="I130" s="91">
        <v>873</v>
      </c>
      <c r="J130" s="91">
        <v>866</v>
      </c>
      <c r="K130" s="91">
        <v>878</v>
      </c>
      <c r="L130" s="91">
        <v>821</v>
      </c>
      <c r="M130" s="91">
        <v>852</v>
      </c>
      <c r="N130" s="91">
        <v>868</v>
      </c>
      <c r="O130" s="91">
        <v>878</v>
      </c>
      <c r="P130" s="91">
        <v>871</v>
      </c>
      <c r="Q130" s="91">
        <v>882</v>
      </c>
      <c r="R130" s="92">
        <v>869</v>
      </c>
      <c r="S130" s="91">
        <v>869</v>
      </c>
      <c r="T130" s="91">
        <v>866</v>
      </c>
      <c r="U130" s="91">
        <v>873</v>
      </c>
      <c r="V130" s="91">
        <v>887</v>
      </c>
      <c r="W130" s="91">
        <v>891</v>
      </c>
      <c r="X130" s="91">
        <v>909</v>
      </c>
      <c r="Y130" s="91">
        <v>932</v>
      </c>
      <c r="Z130" s="91">
        <v>940</v>
      </c>
      <c r="AA130" s="91">
        <v>962</v>
      </c>
      <c r="AB130" s="91">
        <v>978</v>
      </c>
      <c r="AC130" s="91">
        <v>996</v>
      </c>
      <c r="AD130" s="92">
        <v>1006</v>
      </c>
      <c r="AE130" s="91">
        <v>1024</v>
      </c>
      <c r="AF130" s="91">
        <v>1025</v>
      </c>
      <c r="AG130" s="160">
        <v>1031</v>
      </c>
      <c r="AH130" s="91">
        <v>1032</v>
      </c>
      <c r="AI130" s="91">
        <v>1045</v>
      </c>
      <c r="AJ130" s="91">
        <v>1058</v>
      </c>
      <c r="AK130" s="91">
        <v>1069</v>
      </c>
      <c r="AL130" s="91">
        <v>1112</v>
      </c>
      <c r="AM130" s="91">
        <v>1116</v>
      </c>
      <c r="AN130" s="91">
        <v>1121</v>
      </c>
      <c r="AO130" s="91">
        <v>1124</v>
      </c>
      <c r="AP130" s="92">
        <v>1123</v>
      </c>
      <c r="AQ130" s="90">
        <v>1123</v>
      </c>
      <c r="AR130" s="91">
        <v>1126</v>
      </c>
      <c r="AS130" s="91">
        <v>1136</v>
      </c>
      <c r="AT130" s="91">
        <v>1101</v>
      </c>
      <c r="AU130" s="91">
        <v>1111</v>
      </c>
      <c r="AV130" s="91">
        <v>1126</v>
      </c>
      <c r="AW130" s="91">
        <v>1137</v>
      </c>
      <c r="AX130" s="91">
        <v>1140</v>
      </c>
      <c r="AY130" s="91">
        <v>1130</v>
      </c>
      <c r="AZ130" s="91">
        <v>1128</v>
      </c>
      <c r="BA130" s="91">
        <v>1151</v>
      </c>
      <c r="BB130" s="92">
        <v>1152</v>
      </c>
      <c r="BC130" s="90">
        <v>1163</v>
      </c>
      <c r="BD130" s="91">
        <v>1126</v>
      </c>
      <c r="BE130" s="91">
        <v>1189</v>
      </c>
      <c r="BF130" s="91">
        <v>1189</v>
      </c>
      <c r="BG130" s="91">
        <v>1201</v>
      </c>
      <c r="BH130" s="91">
        <v>1238</v>
      </c>
      <c r="BI130" s="91">
        <v>1259</v>
      </c>
      <c r="BJ130" s="91">
        <v>1271</v>
      </c>
      <c r="BK130" s="91">
        <v>1271</v>
      </c>
      <c r="BL130" s="91">
        <v>1285</v>
      </c>
      <c r="BM130" s="91">
        <v>1279</v>
      </c>
      <c r="BN130" s="92">
        <v>1278</v>
      </c>
      <c r="BO130" s="90">
        <v>1260</v>
      </c>
      <c r="BP130" s="91">
        <v>1231</v>
      </c>
      <c r="BQ130" s="91">
        <v>1236</v>
      </c>
      <c r="BR130" s="91">
        <v>1234</v>
      </c>
      <c r="BS130" s="91">
        <v>1281</v>
      </c>
      <c r="BT130" s="91">
        <v>1265</v>
      </c>
      <c r="BU130" s="91">
        <v>1298</v>
      </c>
      <c r="BV130" s="91">
        <v>1367</v>
      </c>
      <c r="BW130" s="91">
        <v>1397</v>
      </c>
      <c r="BX130" s="91">
        <v>1408</v>
      </c>
      <c r="BY130" s="91">
        <v>1409</v>
      </c>
      <c r="BZ130" s="92">
        <v>2250</v>
      </c>
      <c r="CA130" s="91">
        <v>2312</v>
      </c>
      <c r="CB130" s="91">
        <v>2541</v>
      </c>
      <c r="CC130" s="91">
        <v>2720</v>
      </c>
      <c r="CD130" s="91">
        <v>3008</v>
      </c>
      <c r="CE130" s="91">
        <v>3224</v>
      </c>
      <c r="CF130" s="91">
        <v>3457</v>
      </c>
      <c r="CG130" s="91">
        <v>3686</v>
      </c>
      <c r="CH130" s="91">
        <v>3273</v>
      </c>
      <c r="CI130" s="91">
        <v>4029</v>
      </c>
      <c r="CJ130" s="91">
        <v>4164</v>
      </c>
      <c r="CK130" s="91">
        <v>4276</v>
      </c>
      <c r="CL130" s="92">
        <v>4266</v>
      </c>
      <c r="CM130" s="91">
        <v>4302</v>
      </c>
      <c r="CN130" s="91">
        <v>4371</v>
      </c>
      <c r="CO130" s="91">
        <v>4441</v>
      </c>
      <c r="CP130" s="91">
        <v>4540</v>
      </c>
      <c r="CQ130" s="91">
        <v>4616</v>
      </c>
      <c r="CR130" s="91">
        <v>4641</v>
      </c>
      <c r="CS130" s="91">
        <v>4698</v>
      </c>
      <c r="CT130" s="91">
        <v>4730</v>
      </c>
      <c r="CU130" s="92">
        <v>4745</v>
      </c>
    </row>
    <row r="131" spans="1:99" x14ac:dyDescent="0.25">
      <c r="A131" s="3"/>
      <c r="B131" s="74"/>
      <c r="C131" s="75" t="s">
        <v>216</v>
      </c>
      <c r="D131" s="78">
        <v>11</v>
      </c>
      <c r="E131" s="78">
        <v>23</v>
      </c>
      <c r="F131" s="78">
        <v>53</v>
      </c>
      <c r="G131" s="76">
        <v>53</v>
      </c>
      <c r="H131" s="77">
        <v>55</v>
      </c>
      <c r="I131" s="77">
        <v>56</v>
      </c>
      <c r="J131" s="77">
        <v>56</v>
      </c>
      <c r="K131" s="77">
        <v>56</v>
      </c>
      <c r="L131" s="77">
        <v>54</v>
      </c>
      <c r="M131" s="77">
        <v>60</v>
      </c>
      <c r="N131" s="77">
        <v>64</v>
      </c>
      <c r="O131" s="77">
        <v>63</v>
      </c>
      <c r="P131" s="77">
        <v>61</v>
      </c>
      <c r="Q131" s="77">
        <v>58</v>
      </c>
      <c r="R131" s="78">
        <v>59</v>
      </c>
      <c r="S131" s="77">
        <v>59</v>
      </c>
      <c r="T131" s="77">
        <v>62</v>
      </c>
      <c r="U131" s="77">
        <v>61</v>
      </c>
      <c r="V131" s="77">
        <v>62</v>
      </c>
      <c r="W131" s="77">
        <v>62</v>
      </c>
      <c r="X131" s="77">
        <v>67</v>
      </c>
      <c r="Y131" s="77">
        <v>67</v>
      </c>
      <c r="Z131" s="77">
        <v>68</v>
      </c>
      <c r="AA131" s="77">
        <v>68</v>
      </c>
      <c r="AB131" s="77">
        <v>69</v>
      </c>
      <c r="AC131" s="77">
        <v>73</v>
      </c>
      <c r="AD131" s="78">
        <v>75</v>
      </c>
      <c r="AE131" s="77">
        <v>70</v>
      </c>
      <c r="AF131" s="77">
        <v>74</v>
      </c>
      <c r="AG131" s="156">
        <v>74</v>
      </c>
      <c r="AH131" s="77">
        <v>74</v>
      </c>
      <c r="AI131" s="77">
        <v>74</v>
      </c>
      <c r="AJ131" s="77">
        <v>74</v>
      </c>
      <c r="AK131" s="77">
        <v>75</v>
      </c>
      <c r="AL131" s="77">
        <v>75</v>
      </c>
      <c r="AM131" s="77">
        <v>75</v>
      </c>
      <c r="AN131" s="77">
        <v>77</v>
      </c>
      <c r="AO131" s="77">
        <v>77</v>
      </c>
      <c r="AP131" s="78">
        <v>78</v>
      </c>
      <c r="AQ131" s="76">
        <v>77</v>
      </c>
      <c r="AR131" s="77">
        <v>78</v>
      </c>
      <c r="AS131" s="77">
        <v>75</v>
      </c>
      <c r="AT131" s="77">
        <v>75</v>
      </c>
      <c r="AU131" s="77">
        <v>75</v>
      </c>
      <c r="AV131" s="77">
        <v>76</v>
      </c>
      <c r="AW131" s="77">
        <v>76</v>
      </c>
      <c r="AX131" s="77">
        <v>76</v>
      </c>
      <c r="AY131" s="77">
        <v>75</v>
      </c>
      <c r="AZ131" s="77">
        <v>77</v>
      </c>
      <c r="BA131" s="77">
        <v>76</v>
      </c>
      <c r="BB131" s="78">
        <v>75</v>
      </c>
      <c r="BC131" s="76">
        <v>75</v>
      </c>
      <c r="BD131" s="77">
        <v>71</v>
      </c>
      <c r="BE131" s="77">
        <v>81</v>
      </c>
      <c r="BF131" s="77">
        <v>84</v>
      </c>
      <c r="BG131" s="77">
        <v>84</v>
      </c>
      <c r="BH131" s="77">
        <v>85</v>
      </c>
      <c r="BI131" s="77">
        <v>83</v>
      </c>
      <c r="BJ131" s="77">
        <v>87</v>
      </c>
      <c r="BK131" s="77">
        <v>90</v>
      </c>
      <c r="BL131" s="77">
        <v>90</v>
      </c>
      <c r="BM131" s="77">
        <v>94</v>
      </c>
      <c r="BN131" s="78">
        <v>96</v>
      </c>
      <c r="BO131" s="76">
        <v>101</v>
      </c>
      <c r="BP131" s="77">
        <v>99</v>
      </c>
      <c r="BQ131" s="77">
        <v>99</v>
      </c>
      <c r="BR131" s="77">
        <v>99</v>
      </c>
      <c r="BS131" s="77">
        <v>100</v>
      </c>
      <c r="BT131" s="77">
        <v>100</v>
      </c>
      <c r="BU131" s="77">
        <v>101</v>
      </c>
      <c r="BV131" s="77">
        <v>93</v>
      </c>
      <c r="BW131" s="77">
        <v>93</v>
      </c>
      <c r="BX131" s="77">
        <v>95</v>
      </c>
      <c r="BY131" s="77">
        <v>95</v>
      </c>
      <c r="BZ131" s="78">
        <v>95</v>
      </c>
      <c r="CA131" s="77">
        <v>92</v>
      </c>
      <c r="CB131" s="77">
        <v>90</v>
      </c>
      <c r="CC131" s="77">
        <v>89</v>
      </c>
      <c r="CD131" s="77">
        <v>90</v>
      </c>
      <c r="CE131" s="77">
        <v>90</v>
      </c>
      <c r="CF131" s="77">
        <v>85</v>
      </c>
      <c r="CG131" s="77">
        <v>87</v>
      </c>
      <c r="CH131" s="77">
        <v>86</v>
      </c>
      <c r="CI131" s="77">
        <v>88</v>
      </c>
      <c r="CJ131" s="77">
        <v>89</v>
      </c>
      <c r="CK131" s="77">
        <v>89</v>
      </c>
      <c r="CL131" s="78">
        <v>87</v>
      </c>
      <c r="CM131" s="77">
        <v>84</v>
      </c>
      <c r="CN131" s="77">
        <v>84</v>
      </c>
      <c r="CO131" s="77">
        <v>81</v>
      </c>
      <c r="CP131" s="77">
        <v>81</v>
      </c>
      <c r="CQ131" s="77">
        <v>83</v>
      </c>
      <c r="CR131" s="77">
        <v>79</v>
      </c>
      <c r="CS131" s="77">
        <v>78</v>
      </c>
      <c r="CT131" s="77">
        <v>77</v>
      </c>
      <c r="CU131" s="78">
        <v>77</v>
      </c>
    </row>
    <row r="132" spans="1:99" x14ac:dyDescent="0.25">
      <c r="A132" s="3"/>
      <c r="B132" s="74"/>
      <c r="C132" s="75" t="s">
        <v>217</v>
      </c>
      <c r="D132" s="78">
        <v>141</v>
      </c>
      <c r="E132" s="78">
        <v>186</v>
      </c>
      <c r="F132" s="78">
        <v>192</v>
      </c>
      <c r="G132" s="76">
        <v>187</v>
      </c>
      <c r="H132" s="77">
        <v>187</v>
      </c>
      <c r="I132" s="77">
        <v>188</v>
      </c>
      <c r="J132" s="77">
        <v>186</v>
      </c>
      <c r="K132" s="77">
        <v>187</v>
      </c>
      <c r="L132" s="77">
        <v>185</v>
      </c>
      <c r="M132" s="77">
        <v>184</v>
      </c>
      <c r="N132" s="77">
        <v>191</v>
      </c>
      <c r="O132" s="77">
        <v>190</v>
      </c>
      <c r="P132" s="77">
        <v>181</v>
      </c>
      <c r="Q132" s="77">
        <v>191</v>
      </c>
      <c r="R132" s="78">
        <v>190</v>
      </c>
      <c r="S132" s="77">
        <v>189</v>
      </c>
      <c r="T132" s="77">
        <v>187</v>
      </c>
      <c r="U132" s="77">
        <v>186</v>
      </c>
      <c r="V132" s="77">
        <v>185</v>
      </c>
      <c r="W132" s="77">
        <v>187</v>
      </c>
      <c r="X132" s="77">
        <v>193</v>
      </c>
      <c r="Y132" s="77">
        <v>193</v>
      </c>
      <c r="Z132" s="77">
        <v>193</v>
      </c>
      <c r="AA132" s="77">
        <v>194</v>
      </c>
      <c r="AB132" s="77">
        <v>193</v>
      </c>
      <c r="AC132" s="77">
        <v>196</v>
      </c>
      <c r="AD132" s="78">
        <v>199</v>
      </c>
      <c r="AE132" s="77">
        <v>187</v>
      </c>
      <c r="AF132" s="77">
        <v>188</v>
      </c>
      <c r="AG132" s="156">
        <v>173</v>
      </c>
      <c r="AH132" s="77">
        <v>174</v>
      </c>
      <c r="AI132" s="77">
        <v>181</v>
      </c>
      <c r="AJ132" s="77">
        <v>185</v>
      </c>
      <c r="AK132" s="77">
        <v>187</v>
      </c>
      <c r="AL132" s="77">
        <v>182</v>
      </c>
      <c r="AM132" s="77">
        <v>183</v>
      </c>
      <c r="AN132" s="77">
        <v>182</v>
      </c>
      <c r="AO132" s="77">
        <v>183</v>
      </c>
      <c r="AP132" s="78">
        <v>171</v>
      </c>
      <c r="AQ132" s="76">
        <v>173</v>
      </c>
      <c r="AR132" s="77">
        <v>156</v>
      </c>
      <c r="AS132" s="77">
        <v>145</v>
      </c>
      <c r="AT132" s="77">
        <v>145</v>
      </c>
      <c r="AU132" s="77">
        <v>151</v>
      </c>
      <c r="AV132" s="77">
        <v>151</v>
      </c>
      <c r="AW132" s="77">
        <v>153</v>
      </c>
      <c r="AX132" s="77">
        <v>157</v>
      </c>
      <c r="AY132" s="77">
        <v>158</v>
      </c>
      <c r="AZ132" s="77">
        <v>158</v>
      </c>
      <c r="BA132" s="77">
        <v>154</v>
      </c>
      <c r="BB132" s="78">
        <v>152</v>
      </c>
      <c r="BC132" s="76">
        <v>150</v>
      </c>
      <c r="BD132" s="77">
        <v>149</v>
      </c>
      <c r="BE132" s="77">
        <v>149</v>
      </c>
      <c r="BF132" s="77">
        <v>152</v>
      </c>
      <c r="BG132" s="77">
        <v>152</v>
      </c>
      <c r="BH132" s="77">
        <v>151</v>
      </c>
      <c r="BI132" s="77">
        <v>152</v>
      </c>
      <c r="BJ132" s="77">
        <v>150</v>
      </c>
      <c r="BK132" s="77">
        <v>150</v>
      </c>
      <c r="BL132" s="77">
        <v>150</v>
      </c>
      <c r="BM132" s="77">
        <v>154</v>
      </c>
      <c r="BN132" s="78">
        <v>153</v>
      </c>
      <c r="BO132" s="76">
        <v>153</v>
      </c>
      <c r="BP132" s="77">
        <v>151</v>
      </c>
      <c r="BQ132" s="77">
        <v>151</v>
      </c>
      <c r="BR132" s="77">
        <v>151</v>
      </c>
      <c r="BS132" s="77">
        <v>152</v>
      </c>
      <c r="BT132" s="77">
        <v>153</v>
      </c>
      <c r="BU132" s="77">
        <v>152</v>
      </c>
      <c r="BV132" s="77">
        <v>146</v>
      </c>
      <c r="BW132" s="77">
        <v>142</v>
      </c>
      <c r="BX132" s="77">
        <v>144</v>
      </c>
      <c r="BY132" s="77">
        <v>143</v>
      </c>
      <c r="BZ132" s="78">
        <v>145</v>
      </c>
      <c r="CA132" s="77">
        <v>145</v>
      </c>
      <c r="CB132" s="77">
        <v>143</v>
      </c>
      <c r="CC132" s="77">
        <v>144</v>
      </c>
      <c r="CD132" s="77">
        <v>145</v>
      </c>
      <c r="CE132" s="77">
        <v>145</v>
      </c>
      <c r="CF132" s="77">
        <v>144</v>
      </c>
      <c r="CG132" s="77">
        <v>141</v>
      </c>
      <c r="CH132" s="77">
        <v>136</v>
      </c>
      <c r="CI132" s="77">
        <v>135</v>
      </c>
      <c r="CJ132" s="77">
        <v>134</v>
      </c>
      <c r="CK132" s="77">
        <v>134</v>
      </c>
      <c r="CL132" s="78">
        <v>132</v>
      </c>
      <c r="CM132" s="77">
        <v>130</v>
      </c>
      <c r="CN132" s="77">
        <v>127</v>
      </c>
      <c r="CO132" s="77">
        <v>113</v>
      </c>
      <c r="CP132" s="77">
        <v>112</v>
      </c>
      <c r="CQ132" s="77">
        <v>117</v>
      </c>
      <c r="CR132" s="77">
        <v>113</v>
      </c>
      <c r="CS132" s="77">
        <v>113</v>
      </c>
      <c r="CT132" s="77">
        <v>117</v>
      </c>
      <c r="CU132" s="78">
        <v>131</v>
      </c>
    </row>
    <row r="133" spans="1:99" x14ac:dyDescent="0.25">
      <c r="A133" s="3"/>
      <c r="B133" s="74"/>
      <c r="C133" s="75" t="s">
        <v>218</v>
      </c>
      <c r="D133" s="78">
        <v>1214</v>
      </c>
      <c r="E133" s="78">
        <v>1353</v>
      </c>
      <c r="F133" s="78">
        <v>1456</v>
      </c>
      <c r="G133" s="76">
        <v>1455</v>
      </c>
      <c r="H133" s="77">
        <v>1462</v>
      </c>
      <c r="I133" s="77">
        <v>1344</v>
      </c>
      <c r="J133" s="77">
        <v>1295</v>
      </c>
      <c r="K133" s="77">
        <v>1261</v>
      </c>
      <c r="L133" s="77">
        <v>1137</v>
      </c>
      <c r="M133" s="77">
        <v>1171</v>
      </c>
      <c r="N133" s="77">
        <v>1198</v>
      </c>
      <c r="O133" s="77">
        <v>1227</v>
      </c>
      <c r="P133" s="77">
        <v>1233</v>
      </c>
      <c r="Q133" s="77">
        <v>1253</v>
      </c>
      <c r="R133" s="78">
        <v>1236</v>
      </c>
      <c r="S133" s="77">
        <v>1234</v>
      </c>
      <c r="T133" s="77">
        <v>1253</v>
      </c>
      <c r="U133" s="77">
        <v>1244</v>
      </c>
      <c r="V133" s="77">
        <v>1236</v>
      </c>
      <c r="W133" s="77">
        <v>1253</v>
      </c>
      <c r="X133" s="77">
        <v>1269</v>
      </c>
      <c r="Y133" s="77">
        <v>1292</v>
      </c>
      <c r="Z133" s="77">
        <v>1305</v>
      </c>
      <c r="AA133" s="77">
        <v>1324</v>
      </c>
      <c r="AB133" s="77">
        <v>1335</v>
      </c>
      <c r="AC133" s="77">
        <v>1356</v>
      </c>
      <c r="AD133" s="78">
        <v>1379</v>
      </c>
      <c r="AE133" s="77">
        <v>1189</v>
      </c>
      <c r="AF133" s="77">
        <v>1190</v>
      </c>
      <c r="AG133" s="156">
        <v>1190</v>
      </c>
      <c r="AH133" s="77">
        <v>1364</v>
      </c>
      <c r="AI133" s="77">
        <v>1685</v>
      </c>
      <c r="AJ133" s="77">
        <v>1694</v>
      </c>
      <c r="AK133" s="77">
        <v>1814</v>
      </c>
      <c r="AL133" s="77">
        <v>1900</v>
      </c>
      <c r="AM133" s="77">
        <v>1939</v>
      </c>
      <c r="AN133" s="77">
        <v>1971</v>
      </c>
      <c r="AO133" s="77">
        <v>2004</v>
      </c>
      <c r="AP133" s="78">
        <v>2033</v>
      </c>
      <c r="AQ133" s="76">
        <v>2039</v>
      </c>
      <c r="AR133" s="77">
        <v>2069</v>
      </c>
      <c r="AS133" s="77">
        <v>2102</v>
      </c>
      <c r="AT133" s="77">
        <v>2101</v>
      </c>
      <c r="AU133" s="77">
        <v>2129</v>
      </c>
      <c r="AV133" s="77">
        <v>2181</v>
      </c>
      <c r="AW133" s="77">
        <v>2203</v>
      </c>
      <c r="AX133" s="77">
        <v>2230</v>
      </c>
      <c r="AY133" s="77">
        <v>2224</v>
      </c>
      <c r="AZ133" s="77">
        <v>2234</v>
      </c>
      <c r="BA133" s="77">
        <v>2232</v>
      </c>
      <c r="BB133" s="78">
        <v>2244</v>
      </c>
      <c r="BC133" s="76">
        <v>2313</v>
      </c>
      <c r="BD133" s="77">
        <v>2239</v>
      </c>
      <c r="BE133" s="77">
        <v>2263</v>
      </c>
      <c r="BF133" s="77">
        <v>2288</v>
      </c>
      <c r="BG133" s="77">
        <v>2282</v>
      </c>
      <c r="BH133" s="77">
        <v>2321</v>
      </c>
      <c r="BI133" s="77">
        <v>2346</v>
      </c>
      <c r="BJ133" s="77">
        <v>2393</v>
      </c>
      <c r="BK133" s="77">
        <v>2443</v>
      </c>
      <c r="BL133" s="77">
        <v>2475</v>
      </c>
      <c r="BM133" s="77">
        <v>2530</v>
      </c>
      <c r="BN133" s="78">
        <v>2560</v>
      </c>
      <c r="BO133" s="76">
        <v>2593</v>
      </c>
      <c r="BP133" s="77">
        <v>2596</v>
      </c>
      <c r="BQ133" s="77">
        <v>2641</v>
      </c>
      <c r="BR133" s="77">
        <v>2693</v>
      </c>
      <c r="BS133" s="77">
        <v>2743</v>
      </c>
      <c r="BT133" s="77">
        <v>2757</v>
      </c>
      <c r="BU133" s="77">
        <v>2824</v>
      </c>
      <c r="BV133" s="77">
        <v>2896</v>
      </c>
      <c r="BW133" s="77">
        <v>2947</v>
      </c>
      <c r="BX133" s="77">
        <v>3017</v>
      </c>
      <c r="BY133" s="77">
        <v>3027</v>
      </c>
      <c r="BZ133" s="78">
        <v>3011</v>
      </c>
      <c r="CA133" s="77">
        <v>2976</v>
      </c>
      <c r="CB133" s="77">
        <v>2982</v>
      </c>
      <c r="CC133" s="77">
        <v>3042</v>
      </c>
      <c r="CD133" s="77">
        <v>3066</v>
      </c>
      <c r="CE133" s="77">
        <v>3103</v>
      </c>
      <c r="CF133" s="77">
        <v>3118</v>
      </c>
      <c r="CG133" s="77">
        <v>3183</v>
      </c>
      <c r="CH133" s="77">
        <v>3234</v>
      </c>
      <c r="CI133" s="77">
        <v>3244</v>
      </c>
      <c r="CJ133" s="77">
        <v>3296</v>
      </c>
      <c r="CK133" s="77">
        <v>3303</v>
      </c>
      <c r="CL133" s="78">
        <v>3365</v>
      </c>
      <c r="CM133" s="77">
        <v>3373</v>
      </c>
      <c r="CN133" s="77">
        <v>3394</v>
      </c>
      <c r="CO133" s="77">
        <v>3421</v>
      </c>
      <c r="CP133" s="77">
        <v>3431</v>
      </c>
      <c r="CQ133" s="77">
        <v>3472</v>
      </c>
      <c r="CR133" s="77">
        <v>3486</v>
      </c>
      <c r="CS133" s="77">
        <v>3489</v>
      </c>
      <c r="CT133" s="77">
        <v>3500</v>
      </c>
      <c r="CU133" s="78">
        <v>3524</v>
      </c>
    </row>
    <row r="134" spans="1:99" x14ac:dyDescent="0.25">
      <c r="A134" s="3"/>
      <c r="B134" s="74"/>
      <c r="C134" s="75" t="s">
        <v>219</v>
      </c>
      <c r="D134" s="78">
        <v>23</v>
      </c>
      <c r="E134" s="78">
        <v>14</v>
      </c>
      <c r="F134" s="78">
        <v>31</v>
      </c>
      <c r="G134" s="76">
        <v>32</v>
      </c>
      <c r="H134" s="77">
        <v>38</v>
      </c>
      <c r="I134" s="77">
        <v>34</v>
      </c>
      <c r="J134" s="77">
        <v>35</v>
      </c>
      <c r="K134" s="77">
        <v>35</v>
      </c>
      <c r="L134" s="77">
        <v>38</v>
      </c>
      <c r="M134" s="77">
        <v>40</v>
      </c>
      <c r="N134" s="77">
        <v>43</v>
      </c>
      <c r="O134" s="77">
        <v>40</v>
      </c>
      <c r="P134" s="77">
        <v>43</v>
      </c>
      <c r="Q134" s="77">
        <v>45</v>
      </c>
      <c r="R134" s="78">
        <v>45</v>
      </c>
      <c r="S134" s="77">
        <v>43</v>
      </c>
      <c r="T134" s="77">
        <v>44</v>
      </c>
      <c r="U134" s="77">
        <v>44</v>
      </c>
      <c r="V134" s="77">
        <v>45</v>
      </c>
      <c r="W134" s="77">
        <v>45</v>
      </c>
      <c r="X134" s="77">
        <v>45</v>
      </c>
      <c r="Y134" s="77">
        <v>45</v>
      </c>
      <c r="Z134" s="77">
        <v>51</v>
      </c>
      <c r="AA134" s="77">
        <v>51</v>
      </c>
      <c r="AB134" s="77">
        <v>54</v>
      </c>
      <c r="AC134" s="77">
        <v>55</v>
      </c>
      <c r="AD134" s="78">
        <v>56</v>
      </c>
      <c r="AE134" s="77">
        <v>58</v>
      </c>
      <c r="AF134" s="77">
        <v>56</v>
      </c>
      <c r="AG134" s="156">
        <v>59</v>
      </c>
      <c r="AH134" s="77">
        <v>58</v>
      </c>
      <c r="AI134" s="77">
        <v>59</v>
      </c>
      <c r="AJ134" s="77">
        <v>58</v>
      </c>
      <c r="AK134" s="77">
        <v>58</v>
      </c>
      <c r="AL134" s="77">
        <v>58</v>
      </c>
      <c r="AM134" s="77">
        <v>58</v>
      </c>
      <c r="AN134" s="77">
        <v>58</v>
      </c>
      <c r="AO134" s="77">
        <v>58</v>
      </c>
      <c r="AP134" s="78">
        <v>58</v>
      </c>
      <c r="AQ134" s="76">
        <v>57</v>
      </c>
      <c r="AR134" s="77">
        <v>58</v>
      </c>
      <c r="AS134" s="77">
        <v>58</v>
      </c>
      <c r="AT134" s="77">
        <v>59</v>
      </c>
      <c r="AU134" s="77">
        <v>58</v>
      </c>
      <c r="AV134" s="77">
        <v>59</v>
      </c>
      <c r="AW134" s="77">
        <v>59</v>
      </c>
      <c r="AX134" s="77">
        <v>62</v>
      </c>
      <c r="AY134" s="77">
        <v>62</v>
      </c>
      <c r="AZ134" s="77">
        <v>62</v>
      </c>
      <c r="BA134" s="77">
        <v>62</v>
      </c>
      <c r="BB134" s="78">
        <v>62</v>
      </c>
      <c r="BC134" s="76">
        <v>58</v>
      </c>
      <c r="BD134" s="77">
        <v>57</v>
      </c>
      <c r="BE134" s="77">
        <v>61</v>
      </c>
      <c r="BF134" s="77">
        <v>62</v>
      </c>
      <c r="BG134" s="77">
        <v>62</v>
      </c>
      <c r="BH134" s="77">
        <v>61</v>
      </c>
      <c r="BI134" s="77">
        <v>62</v>
      </c>
      <c r="BJ134" s="77">
        <v>62</v>
      </c>
      <c r="BK134" s="77">
        <v>61</v>
      </c>
      <c r="BL134" s="77">
        <v>56</v>
      </c>
      <c r="BM134" s="77">
        <v>56</v>
      </c>
      <c r="BN134" s="78">
        <v>56</v>
      </c>
      <c r="BO134" s="76">
        <v>56</v>
      </c>
      <c r="BP134" s="77">
        <v>56</v>
      </c>
      <c r="BQ134" s="77">
        <v>56</v>
      </c>
      <c r="BR134" s="77">
        <v>57</v>
      </c>
      <c r="BS134" s="77">
        <v>57</v>
      </c>
      <c r="BT134" s="77">
        <v>59</v>
      </c>
      <c r="BU134" s="77">
        <v>61</v>
      </c>
      <c r="BV134" s="77">
        <v>62</v>
      </c>
      <c r="BW134" s="77">
        <v>63</v>
      </c>
      <c r="BX134" s="77">
        <v>68</v>
      </c>
      <c r="BY134" s="77">
        <v>68</v>
      </c>
      <c r="BZ134" s="78">
        <v>68</v>
      </c>
      <c r="CA134" s="77">
        <v>71</v>
      </c>
      <c r="CB134" s="77">
        <v>71</v>
      </c>
      <c r="CC134" s="77">
        <v>75</v>
      </c>
      <c r="CD134" s="77">
        <v>74</v>
      </c>
      <c r="CE134" s="77">
        <v>73</v>
      </c>
      <c r="CF134" s="77">
        <v>74</v>
      </c>
      <c r="CG134" s="77">
        <v>74</v>
      </c>
      <c r="CH134" s="77">
        <v>73</v>
      </c>
      <c r="CI134" s="77">
        <v>72</v>
      </c>
      <c r="CJ134" s="77">
        <v>71</v>
      </c>
      <c r="CK134" s="77">
        <v>71</v>
      </c>
      <c r="CL134" s="78">
        <v>72</v>
      </c>
      <c r="CM134" s="77">
        <v>60</v>
      </c>
      <c r="CN134" s="77">
        <v>61</v>
      </c>
      <c r="CO134" s="77">
        <v>58</v>
      </c>
      <c r="CP134" s="77">
        <v>58</v>
      </c>
      <c r="CQ134" s="77">
        <v>61</v>
      </c>
      <c r="CR134" s="77">
        <v>62</v>
      </c>
      <c r="CS134" s="77">
        <v>64</v>
      </c>
      <c r="CT134" s="77">
        <v>65</v>
      </c>
      <c r="CU134" s="78">
        <v>65</v>
      </c>
    </row>
    <row r="135" spans="1:99" x14ac:dyDescent="0.25">
      <c r="A135" s="3"/>
      <c r="B135" s="74"/>
      <c r="C135" s="75" t="s">
        <v>220</v>
      </c>
      <c r="D135" s="78">
        <v>8479</v>
      </c>
      <c r="E135" s="78">
        <v>9398</v>
      </c>
      <c r="F135" s="78">
        <v>10369</v>
      </c>
      <c r="G135" s="76">
        <v>10323</v>
      </c>
      <c r="H135" s="77">
        <v>10333</v>
      </c>
      <c r="I135" s="77">
        <v>10193</v>
      </c>
      <c r="J135" s="77">
        <v>10354</v>
      </c>
      <c r="K135" s="77">
        <v>10440</v>
      </c>
      <c r="L135" s="77">
        <v>10331</v>
      </c>
      <c r="M135" s="77">
        <v>10503</v>
      </c>
      <c r="N135" s="77">
        <v>10665</v>
      </c>
      <c r="O135" s="77">
        <v>10718</v>
      </c>
      <c r="P135" s="77">
        <v>10797</v>
      </c>
      <c r="Q135" s="77">
        <v>10823</v>
      </c>
      <c r="R135" s="78">
        <v>10862</v>
      </c>
      <c r="S135" s="77">
        <v>10897</v>
      </c>
      <c r="T135" s="77">
        <v>10947</v>
      </c>
      <c r="U135" s="77">
        <v>11102</v>
      </c>
      <c r="V135" s="77">
        <v>11330</v>
      </c>
      <c r="W135" s="77">
        <v>12009</v>
      </c>
      <c r="X135" s="77">
        <v>12337</v>
      </c>
      <c r="Y135" s="77">
        <v>12423</v>
      </c>
      <c r="Z135" s="77">
        <v>12616</v>
      </c>
      <c r="AA135" s="77">
        <v>12696</v>
      </c>
      <c r="AB135" s="77">
        <v>12777</v>
      </c>
      <c r="AC135" s="77">
        <v>12843</v>
      </c>
      <c r="AD135" s="78">
        <v>12919</v>
      </c>
      <c r="AE135" s="77">
        <v>13020</v>
      </c>
      <c r="AF135" s="77">
        <v>13562</v>
      </c>
      <c r="AG135" s="156">
        <v>13550</v>
      </c>
      <c r="AH135" s="77">
        <v>14169</v>
      </c>
      <c r="AI135" s="77">
        <v>14343</v>
      </c>
      <c r="AJ135" s="77">
        <v>14734</v>
      </c>
      <c r="AK135" s="77">
        <v>15093</v>
      </c>
      <c r="AL135" s="77">
        <v>15145</v>
      </c>
      <c r="AM135" s="77">
        <v>15186</v>
      </c>
      <c r="AN135" s="77">
        <v>15653</v>
      </c>
      <c r="AO135" s="77">
        <v>15684</v>
      </c>
      <c r="AP135" s="78">
        <v>15688</v>
      </c>
      <c r="AQ135" s="76">
        <v>15627</v>
      </c>
      <c r="AR135" s="77">
        <v>15665</v>
      </c>
      <c r="AS135" s="77">
        <v>16493</v>
      </c>
      <c r="AT135" s="77">
        <v>16652</v>
      </c>
      <c r="AU135" s="77">
        <v>16636</v>
      </c>
      <c r="AV135" s="77">
        <v>17034</v>
      </c>
      <c r="AW135" s="77">
        <v>17152</v>
      </c>
      <c r="AX135" s="77">
        <v>17067</v>
      </c>
      <c r="AY135" s="77">
        <v>17113</v>
      </c>
      <c r="AZ135" s="77">
        <v>17495</v>
      </c>
      <c r="BA135" s="77">
        <v>17304</v>
      </c>
      <c r="BB135" s="78">
        <v>17004</v>
      </c>
      <c r="BC135" s="76">
        <v>17008</v>
      </c>
      <c r="BD135" s="77">
        <v>17039</v>
      </c>
      <c r="BE135" s="77">
        <v>17501</v>
      </c>
      <c r="BF135" s="77">
        <v>17605</v>
      </c>
      <c r="BG135" s="77">
        <v>17857</v>
      </c>
      <c r="BH135" s="77">
        <v>18118</v>
      </c>
      <c r="BI135" s="77">
        <v>18308</v>
      </c>
      <c r="BJ135" s="77">
        <v>18432</v>
      </c>
      <c r="BK135" s="77">
        <v>18466</v>
      </c>
      <c r="BL135" s="77">
        <v>18800</v>
      </c>
      <c r="BM135" s="77">
        <v>18770</v>
      </c>
      <c r="BN135" s="78">
        <v>18755</v>
      </c>
      <c r="BO135" s="76">
        <v>18945</v>
      </c>
      <c r="BP135" s="77">
        <v>18898</v>
      </c>
      <c r="BQ135" s="77">
        <v>19159</v>
      </c>
      <c r="BR135" s="77">
        <v>19626</v>
      </c>
      <c r="BS135" s="77">
        <v>19858</v>
      </c>
      <c r="BT135" s="77">
        <v>20008</v>
      </c>
      <c r="BU135" s="77">
        <v>20394</v>
      </c>
      <c r="BV135" s="77">
        <v>21002</v>
      </c>
      <c r="BW135" s="77">
        <v>21271</v>
      </c>
      <c r="BX135" s="77">
        <v>21312</v>
      </c>
      <c r="BY135" s="77">
        <v>21483</v>
      </c>
      <c r="BZ135" s="78">
        <v>21608</v>
      </c>
      <c r="CA135" s="77">
        <v>21535</v>
      </c>
      <c r="CB135" s="77">
        <v>21681</v>
      </c>
      <c r="CC135" s="77">
        <v>22100</v>
      </c>
      <c r="CD135" s="77">
        <v>22459</v>
      </c>
      <c r="CE135" s="77">
        <v>22765</v>
      </c>
      <c r="CF135" s="77">
        <v>23173</v>
      </c>
      <c r="CG135" s="77">
        <v>23338</v>
      </c>
      <c r="CH135" s="77">
        <v>23091</v>
      </c>
      <c r="CI135" s="77">
        <v>23706</v>
      </c>
      <c r="CJ135" s="77">
        <v>23841</v>
      </c>
      <c r="CK135" s="77">
        <v>23975</v>
      </c>
      <c r="CL135" s="78">
        <v>24128</v>
      </c>
      <c r="CM135" s="77">
        <v>24214</v>
      </c>
      <c r="CN135" s="77">
        <v>24389</v>
      </c>
      <c r="CO135" s="77">
        <v>25125</v>
      </c>
      <c r="CP135" s="77">
        <v>25367</v>
      </c>
      <c r="CQ135" s="77">
        <v>25891</v>
      </c>
      <c r="CR135" s="77">
        <v>26112</v>
      </c>
      <c r="CS135" s="77">
        <v>26315</v>
      </c>
      <c r="CT135" s="77">
        <v>26315</v>
      </c>
      <c r="CU135" s="78">
        <v>26386</v>
      </c>
    </row>
    <row r="136" spans="1:99" x14ac:dyDescent="0.25">
      <c r="A136" s="3"/>
      <c r="B136" s="74"/>
      <c r="C136" s="75" t="s">
        <v>221</v>
      </c>
      <c r="D136" s="78">
        <v>1</v>
      </c>
      <c r="E136" s="78">
        <v>4</v>
      </c>
      <c r="F136" s="78">
        <v>33</v>
      </c>
      <c r="G136" s="76">
        <v>41</v>
      </c>
      <c r="H136" s="77">
        <v>43</v>
      </c>
      <c r="I136" s="77">
        <v>44</v>
      </c>
      <c r="J136" s="77">
        <v>48</v>
      </c>
      <c r="K136" s="77">
        <v>58</v>
      </c>
      <c r="L136" s="77">
        <v>61</v>
      </c>
      <c r="M136" s="77">
        <v>61</v>
      </c>
      <c r="N136" s="77">
        <v>65</v>
      </c>
      <c r="O136" s="77">
        <v>67</v>
      </c>
      <c r="P136" s="77">
        <v>67</v>
      </c>
      <c r="Q136" s="77">
        <v>66</v>
      </c>
      <c r="R136" s="78">
        <v>61</v>
      </c>
      <c r="S136" s="77">
        <v>58</v>
      </c>
      <c r="T136" s="77">
        <v>58</v>
      </c>
      <c r="U136" s="77">
        <v>58</v>
      </c>
      <c r="V136" s="77">
        <v>58</v>
      </c>
      <c r="W136" s="77">
        <v>60</v>
      </c>
      <c r="X136" s="77">
        <v>63</v>
      </c>
      <c r="Y136" s="77">
        <v>65</v>
      </c>
      <c r="Z136" s="77">
        <v>69</v>
      </c>
      <c r="AA136" s="77">
        <v>70</v>
      </c>
      <c r="AB136" s="77">
        <v>71</v>
      </c>
      <c r="AC136" s="77">
        <v>71</v>
      </c>
      <c r="AD136" s="78">
        <v>73</v>
      </c>
      <c r="AE136" s="77">
        <v>72</v>
      </c>
      <c r="AF136" s="77">
        <v>72</v>
      </c>
      <c r="AG136" s="156">
        <v>71</v>
      </c>
      <c r="AH136" s="77">
        <v>71</v>
      </c>
      <c r="AI136" s="77">
        <v>70</v>
      </c>
      <c r="AJ136" s="77">
        <v>71</v>
      </c>
      <c r="AK136" s="77">
        <v>71</v>
      </c>
      <c r="AL136" s="77">
        <v>72</v>
      </c>
      <c r="AM136" s="77">
        <v>72</v>
      </c>
      <c r="AN136" s="77">
        <v>73</v>
      </c>
      <c r="AO136" s="77">
        <v>73</v>
      </c>
      <c r="AP136" s="78">
        <v>65</v>
      </c>
      <c r="AQ136" s="76">
        <v>65</v>
      </c>
      <c r="AR136" s="77">
        <v>63</v>
      </c>
      <c r="AS136" s="77">
        <v>52</v>
      </c>
      <c r="AT136" s="77">
        <v>52</v>
      </c>
      <c r="AU136" s="77">
        <v>56</v>
      </c>
      <c r="AV136" s="77">
        <v>56</v>
      </c>
      <c r="AW136" s="77">
        <v>56</v>
      </c>
      <c r="AX136" s="77">
        <v>57</v>
      </c>
      <c r="AY136" s="77">
        <v>58</v>
      </c>
      <c r="AZ136" s="77">
        <v>57</v>
      </c>
      <c r="BA136" s="77">
        <v>55</v>
      </c>
      <c r="BB136" s="78">
        <v>55</v>
      </c>
      <c r="BC136" s="76">
        <v>54</v>
      </c>
      <c r="BD136" s="77">
        <v>55</v>
      </c>
      <c r="BE136" s="77">
        <v>57</v>
      </c>
      <c r="BF136" s="77">
        <v>57</v>
      </c>
      <c r="BG136" s="77">
        <v>56</v>
      </c>
      <c r="BH136" s="77">
        <v>57</v>
      </c>
      <c r="BI136" s="77">
        <v>57</v>
      </c>
      <c r="BJ136" s="77">
        <v>55</v>
      </c>
      <c r="BK136" s="77">
        <v>55</v>
      </c>
      <c r="BL136" s="77">
        <v>55</v>
      </c>
      <c r="BM136" s="77">
        <v>54</v>
      </c>
      <c r="BN136" s="78">
        <v>54</v>
      </c>
      <c r="BO136" s="76">
        <v>54</v>
      </c>
      <c r="BP136" s="77">
        <v>50</v>
      </c>
      <c r="BQ136" s="77">
        <v>51</v>
      </c>
      <c r="BR136" s="77">
        <v>52</v>
      </c>
      <c r="BS136" s="77">
        <v>52</v>
      </c>
      <c r="BT136" s="77">
        <v>52</v>
      </c>
      <c r="BU136" s="77">
        <v>52</v>
      </c>
      <c r="BV136" s="77">
        <v>52</v>
      </c>
      <c r="BW136" s="77">
        <v>54</v>
      </c>
      <c r="BX136" s="77">
        <v>54</v>
      </c>
      <c r="BY136" s="77">
        <v>55</v>
      </c>
      <c r="BZ136" s="78">
        <v>55</v>
      </c>
      <c r="CA136" s="77">
        <v>53</v>
      </c>
      <c r="CB136" s="77">
        <v>52</v>
      </c>
      <c r="CC136" s="77">
        <v>51</v>
      </c>
      <c r="CD136" s="77">
        <v>50</v>
      </c>
      <c r="CE136" s="77">
        <v>49</v>
      </c>
      <c r="CF136" s="77">
        <v>49</v>
      </c>
      <c r="CG136" s="77">
        <v>48</v>
      </c>
      <c r="CH136" s="77">
        <v>49</v>
      </c>
      <c r="CI136" s="77">
        <v>49</v>
      </c>
      <c r="CJ136" s="77">
        <v>49</v>
      </c>
      <c r="CK136" s="77">
        <v>49</v>
      </c>
      <c r="CL136" s="78">
        <v>49</v>
      </c>
      <c r="CM136" s="77">
        <v>47</v>
      </c>
      <c r="CN136" s="77">
        <v>46</v>
      </c>
      <c r="CO136" s="77">
        <v>38</v>
      </c>
      <c r="CP136" s="77">
        <v>37</v>
      </c>
      <c r="CQ136" s="77">
        <v>34</v>
      </c>
      <c r="CR136" s="77">
        <v>34</v>
      </c>
      <c r="CS136" s="77">
        <v>34</v>
      </c>
      <c r="CT136" s="77">
        <v>33</v>
      </c>
      <c r="CU136" s="78">
        <v>33</v>
      </c>
    </row>
    <row r="137" spans="1:99" x14ac:dyDescent="0.25">
      <c r="A137" s="3"/>
      <c r="B137" s="74"/>
      <c r="C137" s="75" t="s">
        <v>222</v>
      </c>
      <c r="D137" s="78">
        <v>17</v>
      </c>
      <c r="E137" s="78">
        <v>11</v>
      </c>
      <c r="F137" s="78">
        <v>25</v>
      </c>
      <c r="G137" s="76">
        <v>27</v>
      </c>
      <c r="H137" s="77">
        <v>31</v>
      </c>
      <c r="I137" s="77">
        <v>29</v>
      </c>
      <c r="J137" s="77">
        <v>29</v>
      </c>
      <c r="K137" s="77">
        <v>32</v>
      </c>
      <c r="L137" s="77">
        <v>34</v>
      </c>
      <c r="M137" s="77">
        <v>35</v>
      </c>
      <c r="N137" s="77">
        <v>36</v>
      </c>
      <c r="O137" s="77">
        <v>35</v>
      </c>
      <c r="P137" s="77">
        <v>33</v>
      </c>
      <c r="Q137" s="77">
        <v>33</v>
      </c>
      <c r="R137" s="78">
        <v>32</v>
      </c>
      <c r="S137" s="77">
        <v>32</v>
      </c>
      <c r="T137" s="77">
        <v>37</v>
      </c>
      <c r="U137" s="77">
        <v>41</v>
      </c>
      <c r="V137" s="77">
        <v>43</v>
      </c>
      <c r="W137" s="77">
        <v>46</v>
      </c>
      <c r="X137" s="77">
        <v>45</v>
      </c>
      <c r="Y137" s="77">
        <v>46</v>
      </c>
      <c r="Z137" s="77">
        <v>54</v>
      </c>
      <c r="AA137" s="77">
        <v>64</v>
      </c>
      <c r="AB137" s="77">
        <v>63</v>
      </c>
      <c r="AC137" s="77">
        <v>66</v>
      </c>
      <c r="AD137" s="78">
        <v>65</v>
      </c>
      <c r="AE137" s="77">
        <v>67</v>
      </c>
      <c r="AF137" s="77">
        <v>67</v>
      </c>
      <c r="AG137" s="156">
        <v>66</v>
      </c>
      <c r="AH137" s="77">
        <v>68</v>
      </c>
      <c r="AI137" s="77">
        <v>67</v>
      </c>
      <c r="AJ137" s="77">
        <v>68</v>
      </c>
      <c r="AK137" s="77">
        <v>68</v>
      </c>
      <c r="AL137" s="77">
        <v>64</v>
      </c>
      <c r="AM137" s="77">
        <v>64</v>
      </c>
      <c r="AN137" s="77">
        <v>67</v>
      </c>
      <c r="AO137" s="77">
        <v>67</v>
      </c>
      <c r="AP137" s="78">
        <v>64</v>
      </c>
      <c r="AQ137" s="76">
        <v>63</v>
      </c>
      <c r="AR137" s="77">
        <v>62</v>
      </c>
      <c r="AS137" s="77">
        <v>87</v>
      </c>
      <c r="AT137" s="77">
        <v>88</v>
      </c>
      <c r="AU137" s="77">
        <v>88</v>
      </c>
      <c r="AV137" s="77">
        <v>90</v>
      </c>
      <c r="AW137" s="77">
        <v>90</v>
      </c>
      <c r="AX137" s="77">
        <v>90</v>
      </c>
      <c r="AY137" s="77">
        <v>87</v>
      </c>
      <c r="AZ137" s="77">
        <v>86</v>
      </c>
      <c r="BA137" s="77">
        <v>83</v>
      </c>
      <c r="BB137" s="78">
        <v>82</v>
      </c>
      <c r="BC137" s="76">
        <v>77</v>
      </c>
      <c r="BD137" s="77">
        <v>78</v>
      </c>
      <c r="BE137" s="77">
        <v>76</v>
      </c>
      <c r="BF137" s="77">
        <v>76</v>
      </c>
      <c r="BG137" s="77">
        <v>76</v>
      </c>
      <c r="BH137" s="77">
        <v>76</v>
      </c>
      <c r="BI137" s="77">
        <v>75</v>
      </c>
      <c r="BJ137" s="77">
        <v>74</v>
      </c>
      <c r="BK137" s="77">
        <v>72</v>
      </c>
      <c r="BL137" s="77">
        <v>71</v>
      </c>
      <c r="BM137" s="77">
        <v>72</v>
      </c>
      <c r="BN137" s="78">
        <v>71</v>
      </c>
      <c r="BO137" s="76">
        <v>71</v>
      </c>
      <c r="BP137" s="77">
        <v>71</v>
      </c>
      <c r="BQ137" s="77">
        <v>70</v>
      </c>
      <c r="BR137" s="77">
        <v>70</v>
      </c>
      <c r="BS137" s="77">
        <v>67</v>
      </c>
      <c r="BT137" s="77">
        <v>67</v>
      </c>
      <c r="BU137" s="77">
        <v>67</v>
      </c>
      <c r="BV137" s="77">
        <v>66</v>
      </c>
      <c r="BW137" s="77">
        <v>65</v>
      </c>
      <c r="BX137" s="77">
        <v>63</v>
      </c>
      <c r="BY137" s="77">
        <v>62</v>
      </c>
      <c r="BZ137" s="78">
        <v>62</v>
      </c>
      <c r="CA137" s="77">
        <v>61</v>
      </c>
      <c r="CB137" s="77">
        <v>58</v>
      </c>
      <c r="CC137" s="77">
        <v>58</v>
      </c>
      <c r="CD137" s="77">
        <v>57</v>
      </c>
      <c r="CE137" s="77">
        <v>53</v>
      </c>
      <c r="CF137" s="77">
        <v>53</v>
      </c>
      <c r="CG137" s="77">
        <v>50</v>
      </c>
      <c r="CH137" s="77">
        <v>49</v>
      </c>
      <c r="CI137" s="77">
        <v>49</v>
      </c>
      <c r="CJ137" s="77">
        <v>48</v>
      </c>
      <c r="CK137" s="77">
        <v>47</v>
      </c>
      <c r="CL137" s="78">
        <v>47</v>
      </c>
      <c r="CM137" s="77">
        <v>36</v>
      </c>
      <c r="CN137" s="77">
        <v>37</v>
      </c>
      <c r="CO137" s="77">
        <v>35</v>
      </c>
      <c r="CP137" s="77">
        <v>35</v>
      </c>
      <c r="CQ137" s="77">
        <v>35</v>
      </c>
      <c r="CR137" s="77">
        <v>35</v>
      </c>
      <c r="CS137" s="77">
        <v>35</v>
      </c>
      <c r="CT137" s="77">
        <v>35</v>
      </c>
      <c r="CU137" s="78">
        <v>35</v>
      </c>
    </row>
    <row r="138" spans="1:99" x14ac:dyDescent="0.25">
      <c r="A138" s="3"/>
      <c r="B138" s="74"/>
      <c r="C138" s="75" t="s">
        <v>223</v>
      </c>
      <c r="D138" s="78">
        <v>29</v>
      </c>
      <c r="E138" s="78">
        <v>15</v>
      </c>
      <c r="F138" s="78">
        <v>16</v>
      </c>
      <c r="G138" s="76">
        <v>18</v>
      </c>
      <c r="H138" s="77">
        <v>17</v>
      </c>
      <c r="I138" s="77">
        <v>14</v>
      </c>
      <c r="J138" s="77">
        <v>13</v>
      </c>
      <c r="K138" s="77">
        <v>13</v>
      </c>
      <c r="L138" s="77">
        <v>12</v>
      </c>
      <c r="M138" s="77">
        <v>12</v>
      </c>
      <c r="N138" s="77">
        <v>7</v>
      </c>
      <c r="O138" s="77">
        <v>6</v>
      </c>
      <c r="P138" s="77">
        <v>6</v>
      </c>
      <c r="Q138" s="77">
        <v>11</v>
      </c>
      <c r="R138" s="78">
        <v>13</v>
      </c>
      <c r="S138" s="77">
        <v>12</v>
      </c>
      <c r="T138" s="77">
        <v>13</v>
      </c>
      <c r="U138" s="77">
        <v>14</v>
      </c>
      <c r="V138" s="77">
        <v>14</v>
      </c>
      <c r="W138" s="77">
        <v>15</v>
      </c>
      <c r="X138" s="77">
        <v>15</v>
      </c>
      <c r="Y138" s="77">
        <v>15</v>
      </c>
      <c r="Z138" s="77">
        <v>15</v>
      </c>
      <c r="AA138" s="77">
        <v>15</v>
      </c>
      <c r="AB138" s="77">
        <v>15</v>
      </c>
      <c r="AC138" s="77">
        <v>16</v>
      </c>
      <c r="AD138" s="78">
        <v>16</v>
      </c>
      <c r="AE138" s="77">
        <v>15</v>
      </c>
      <c r="AF138" s="77">
        <v>15</v>
      </c>
      <c r="AG138" s="156">
        <v>14</v>
      </c>
      <c r="AH138" s="77">
        <v>15</v>
      </c>
      <c r="AI138" s="77">
        <v>15</v>
      </c>
      <c r="AJ138" s="77">
        <v>19</v>
      </c>
      <c r="AK138" s="77">
        <v>22</v>
      </c>
      <c r="AL138" s="77">
        <v>22</v>
      </c>
      <c r="AM138" s="77">
        <v>22</v>
      </c>
      <c r="AN138" s="77">
        <v>23</v>
      </c>
      <c r="AO138" s="77">
        <v>23</v>
      </c>
      <c r="AP138" s="78">
        <v>22</v>
      </c>
      <c r="AQ138" s="76">
        <v>23</v>
      </c>
      <c r="AR138" s="77">
        <v>23</v>
      </c>
      <c r="AS138" s="77">
        <v>26</v>
      </c>
      <c r="AT138" s="77">
        <v>26</v>
      </c>
      <c r="AU138" s="77">
        <v>26</v>
      </c>
      <c r="AV138" s="77">
        <v>27</v>
      </c>
      <c r="AW138" s="77">
        <v>28</v>
      </c>
      <c r="AX138" s="77">
        <v>27</v>
      </c>
      <c r="AY138" s="77">
        <v>27</v>
      </c>
      <c r="AZ138" s="77">
        <v>26</v>
      </c>
      <c r="BA138" s="77">
        <v>24</v>
      </c>
      <c r="BB138" s="78">
        <v>25</v>
      </c>
      <c r="BC138" s="76">
        <v>24</v>
      </c>
      <c r="BD138" s="77">
        <v>22</v>
      </c>
      <c r="BE138" s="77">
        <v>21</v>
      </c>
      <c r="BF138" s="77">
        <v>20</v>
      </c>
      <c r="BG138" s="77">
        <v>20</v>
      </c>
      <c r="BH138" s="77">
        <v>20</v>
      </c>
      <c r="BI138" s="77">
        <v>19</v>
      </c>
      <c r="BJ138" s="77">
        <v>19</v>
      </c>
      <c r="BK138" s="77">
        <v>20</v>
      </c>
      <c r="BL138" s="77">
        <v>20</v>
      </c>
      <c r="BM138" s="77">
        <v>19</v>
      </c>
      <c r="BN138" s="78">
        <v>18</v>
      </c>
      <c r="BO138" s="76">
        <v>18</v>
      </c>
      <c r="BP138" s="77">
        <v>18</v>
      </c>
      <c r="BQ138" s="77">
        <v>18</v>
      </c>
      <c r="BR138" s="77">
        <v>18</v>
      </c>
      <c r="BS138" s="77">
        <v>18</v>
      </c>
      <c r="BT138" s="77">
        <v>18</v>
      </c>
      <c r="BU138" s="77">
        <v>18</v>
      </c>
      <c r="BV138" s="77">
        <v>18</v>
      </c>
      <c r="BW138" s="77">
        <v>18</v>
      </c>
      <c r="BX138" s="77">
        <v>18</v>
      </c>
      <c r="BY138" s="77">
        <v>19</v>
      </c>
      <c r="BZ138" s="78">
        <v>20</v>
      </c>
      <c r="CA138" s="77">
        <v>20</v>
      </c>
      <c r="CB138" s="77">
        <v>20</v>
      </c>
      <c r="CC138" s="77">
        <v>20</v>
      </c>
      <c r="CD138" s="77">
        <v>19</v>
      </c>
      <c r="CE138" s="77">
        <v>18</v>
      </c>
      <c r="CF138" s="77">
        <v>93</v>
      </c>
      <c r="CG138" s="77">
        <v>94</v>
      </c>
      <c r="CH138" s="77">
        <v>90</v>
      </c>
      <c r="CI138" s="77">
        <v>96</v>
      </c>
      <c r="CJ138" s="77">
        <v>96</v>
      </c>
      <c r="CK138" s="77">
        <v>100</v>
      </c>
      <c r="CL138" s="78">
        <v>103</v>
      </c>
      <c r="CM138" s="77">
        <v>84</v>
      </c>
      <c r="CN138" s="77">
        <v>90</v>
      </c>
      <c r="CO138" s="77">
        <v>92</v>
      </c>
      <c r="CP138" s="77">
        <v>82</v>
      </c>
      <c r="CQ138" s="77">
        <v>75</v>
      </c>
      <c r="CR138" s="77">
        <v>72</v>
      </c>
      <c r="CS138" s="77">
        <v>70</v>
      </c>
      <c r="CT138" s="77">
        <v>67</v>
      </c>
      <c r="CU138" s="78">
        <v>67</v>
      </c>
    </row>
    <row r="139" spans="1:99" x14ac:dyDescent="0.25">
      <c r="A139" s="3"/>
      <c r="B139" s="74"/>
      <c r="C139" s="75" t="s">
        <v>224</v>
      </c>
      <c r="D139" s="78">
        <v>4344</v>
      </c>
      <c r="E139" s="78">
        <v>4952</v>
      </c>
      <c r="F139" s="78">
        <v>5653</v>
      </c>
      <c r="G139" s="76">
        <v>5686</v>
      </c>
      <c r="H139" s="77">
        <v>5723</v>
      </c>
      <c r="I139" s="77">
        <v>5646</v>
      </c>
      <c r="J139" s="77">
        <v>5741</v>
      </c>
      <c r="K139" s="77">
        <v>5683</v>
      </c>
      <c r="L139" s="77">
        <v>5523</v>
      </c>
      <c r="M139" s="77">
        <v>5668</v>
      </c>
      <c r="N139" s="77">
        <v>5756</v>
      </c>
      <c r="O139" s="77">
        <v>5807</v>
      </c>
      <c r="P139" s="77">
        <v>5404</v>
      </c>
      <c r="Q139" s="77">
        <v>5845</v>
      </c>
      <c r="R139" s="78">
        <v>5900</v>
      </c>
      <c r="S139" s="77">
        <v>5837</v>
      </c>
      <c r="T139" s="77">
        <v>5856</v>
      </c>
      <c r="U139" s="77">
        <v>5904</v>
      </c>
      <c r="V139" s="77">
        <v>5952</v>
      </c>
      <c r="W139" s="77">
        <v>6072</v>
      </c>
      <c r="X139" s="77">
        <v>6141</v>
      </c>
      <c r="Y139" s="77">
        <v>6253</v>
      </c>
      <c r="Z139" s="77">
        <v>6412</v>
      </c>
      <c r="AA139" s="77">
        <v>6467</v>
      </c>
      <c r="AB139" s="77">
        <v>6669</v>
      </c>
      <c r="AC139" s="77">
        <v>7037</v>
      </c>
      <c r="AD139" s="78">
        <v>7337</v>
      </c>
      <c r="AE139" s="77">
        <v>7167</v>
      </c>
      <c r="AF139" s="77">
        <v>7355</v>
      </c>
      <c r="AG139" s="156">
        <v>7496</v>
      </c>
      <c r="AH139" s="77">
        <v>7604</v>
      </c>
      <c r="AI139" s="77">
        <v>7541</v>
      </c>
      <c r="AJ139" s="77">
        <v>7739</v>
      </c>
      <c r="AK139" s="77">
        <v>7853</v>
      </c>
      <c r="AL139" s="77">
        <v>7731</v>
      </c>
      <c r="AM139" s="77">
        <v>7743</v>
      </c>
      <c r="AN139" s="77">
        <v>7888</v>
      </c>
      <c r="AO139" s="77">
        <v>7964</v>
      </c>
      <c r="AP139" s="78">
        <v>7993</v>
      </c>
      <c r="AQ139" s="76">
        <v>8016</v>
      </c>
      <c r="AR139" s="77">
        <v>7812</v>
      </c>
      <c r="AS139" s="77">
        <v>8234</v>
      </c>
      <c r="AT139" s="77">
        <v>8210</v>
      </c>
      <c r="AU139" s="77">
        <v>7997</v>
      </c>
      <c r="AV139" s="77">
        <v>8239</v>
      </c>
      <c r="AW139" s="77">
        <v>8282</v>
      </c>
      <c r="AX139" s="77">
        <v>8220</v>
      </c>
      <c r="AY139" s="77">
        <v>8267</v>
      </c>
      <c r="AZ139" s="77">
        <v>8505</v>
      </c>
      <c r="BA139" s="77">
        <v>8546</v>
      </c>
      <c r="BB139" s="78">
        <v>8356</v>
      </c>
      <c r="BC139" s="76">
        <v>8340</v>
      </c>
      <c r="BD139" s="77">
        <v>8230</v>
      </c>
      <c r="BE139" s="77">
        <v>8421</v>
      </c>
      <c r="BF139" s="77">
        <v>8475</v>
      </c>
      <c r="BG139" s="77">
        <v>8536</v>
      </c>
      <c r="BH139" s="77">
        <v>8583</v>
      </c>
      <c r="BI139" s="77">
        <v>8678</v>
      </c>
      <c r="BJ139" s="77">
        <v>8760</v>
      </c>
      <c r="BK139" s="77">
        <v>8798</v>
      </c>
      <c r="BL139" s="77">
        <v>8828</v>
      </c>
      <c r="BM139" s="77">
        <v>8824</v>
      </c>
      <c r="BN139" s="78">
        <v>8807</v>
      </c>
      <c r="BO139" s="76">
        <v>8848</v>
      </c>
      <c r="BP139" s="77">
        <v>8800</v>
      </c>
      <c r="BQ139" s="77">
        <v>9049</v>
      </c>
      <c r="BR139" s="77">
        <v>9255</v>
      </c>
      <c r="BS139" s="77">
        <v>9354</v>
      </c>
      <c r="BT139" s="77">
        <v>9393</v>
      </c>
      <c r="BU139" s="77">
        <v>9561</v>
      </c>
      <c r="BV139" s="77">
        <v>9568</v>
      </c>
      <c r="BW139" s="77">
        <v>9672</v>
      </c>
      <c r="BX139" s="77">
        <v>9881</v>
      </c>
      <c r="BY139" s="77">
        <v>9957</v>
      </c>
      <c r="BZ139" s="78">
        <v>10017</v>
      </c>
      <c r="CA139" s="77">
        <v>10044</v>
      </c>
      <c r="CB139" s="77">
        <v>10085</v>
      </c>
      <c r="CC139" s="77">
        <v>10255</v>
      </c>
      <c r="CD139" s="77">
        <v>10401</v>
      </c>
      <c r="CE139" s="77">
        <v>10534</v>
      </c>
      <c r="CF139" s="77">
        <v>10603</v>
      </c>
      <c r="CG139" s="77">
        <v>10675</v>
      </c>
      <c r="CH139" s="77">
        <v>10220</v>
      </c>
      <c r="CI139" s="77">
        <v>10753</v>
      </c>
      <c r="CJ139" s="77">
        <v>10830</v>
      </c>
      <c r="CK139" s="77">
        <v>10877</v>
      </c>
      <c r="CL139" s="78">
        <v>10933</v>
      </c>
      <c r="CM139" s="77">
        <v>10932</v>
      </c>
      <c r="CN139" s="77">
        <v>11031</v>
      </c>
      <c r="CO139" s="77">
        <v>11250</v>
      </c>
      <c r="CP139" s="77">
        <v>11372</v>
      </c>
      <c r="CQ139" s="77">
        <v>11515</v>
      </c>
      <c r="CR139" s="77">
        <v>11573</v>
      </c>
      <c r="CS139" s="77">
        <v>11651</v>
      </c>
      <c r="CT139" s="77">
        <v>11651</v>
      </c>
      <c r="CU139" s="78">
        <v>11640</v>
      </c>
    </row>
    <row r="140" spans="1:99" x14ac:dyDescent="0.25">
      <c r="A140" s="3"/>
      <c r="B140" s="74"/>
      <c r="C140" s="75" t="s">
        <v>225</v>
      </c>
      <c r="D140" s="78">
        <v>236</v>
      </c>
      <c r="E140" s="78">
        <v>313</v>
      </c>
      <c r="F140" s="78">
        <v>371</v>
      </c>
      <c r="G140" s="76">
        <v>376</v>
      </c>
      <c r="H140" s="77">
        <v>381</v>
      </c>
      <c r="I140" s="77">
        <v>373</v>
      </c>
      <c r="J140" s="77">
        <v>382</v>
      </c>
      <c r="K140" s="77">
        <v>383</v>
      </c>
      <c r="L140" s="77">
        <v>378</v>
      </c>
      <c r="M140" s="77">
        <v>395</v>
      </c>
      <c r="N140" s="77">
        <v>406</v>
      </c>
      <c r="O140" s="77">
        <v>408</v>
      </c>
      <c r="P140" s="77">
        <v>311</v>
      </c>
      <c r="Q140" s="77">
        <v>414</v>
      </c>
      <c r="R140" s="78">
        <v>411</v>
      </c>
      <c r="S140" s="77">
        <v>414</v>
      </c>
      <c r="T140" s="77">
        <v>410</v>
      </c>
      <c r="U140" s="77">
        <v>411</v>
      </c>
      <c r="V140" s="77">
        <v>411</v>
      </c>
      <c r="W140" s="77">
        <v>416</v>
      </c>
      <c r="X140" s="77">
        <v>418</v>
      </c>
      <c r="Y140" s="77">
        <v>420</v>
      </c>
      <c r="Z140" s="77">
        <v>423</v>
      </c>
      <c r="AA140" s="77">
        <v>443</v>
      </c>
      <c r="AB140" s="77">
        <v>445</v>
      </c>
      <c r="AC140" s="77">
        <v>448</v>
      </c>
      <c r="AD140" s="78">
        <v>462</v>
      </c>
      <c r="AE140" s="77">
        <v>489</v>
      </c>
      <c r="AF140" s="77">
        <v>499</v>
      </c>
      <c r="AG140" s="156">
        <v>500</v>
      </c>
      <c r="AH140" s="77">
        <v>502</v>
      </c>
      <c r="AI140" s="77">
        <v>422</v>
      </c>
      <c r="AJ140" s="77">
        <v>425</v>
      </c>
      <c r="AK140" s="77">
        <v>432</v>
      </c>
      <c r="AL140" s="77">
        <v>482</v>
      </c>
      <c r="AM140" s="77">
        <v>483</v>
      </c>
      <c r="AN140" s="77">
        <v>478</v>
      </c>
      <c r="AO140" s="77">
        <v>491</v>
      </c>
      <c r="AP140" s="78">
        <v>496</v>
      </c>
      <c r="AQ140" s="76">
        <v>497</v>
      </c>
      <c r="AR140" s="77">
        <v>465</v>
      </c>
      <c r="AS140" s="77">
        <v>461</v>
      </c>
      <c r="AT140" s="77">
        <v>464</v>
      </c>
      <c r="AU140" s="77">
        <v>471</v>
      </c>
      <c r="AV140" s="77">
        <v>466</v>
      </c>
      <c r="AW140" s="77">
        <v>473</v>
      </c>
      <c r="AX140" s="77">
        <v>476</v>
      </c>
      <c r="AY140" s="77">
        <v>467</v>
      </c>
      <c r="AZ140" s="77">
        <v>473</v>
      </c>
      <c r="BA140" s="77">
        <v>461</v>
      </c>
      <c r="BB140" s="78">
        <v>453</v>
      </c>
      <c r="BC140" s="76">
        <v>443</v>
      </c>
      <c r="BD140" s="77">
        <v>434</v>
      </c>
      <c r="BE140" s="77">
        <v>437</v>
      </c>
      <c r="BF140" s="77">
        <v>441</v>
      </c>
      <c r="BG140" s="77">
        <v>435</v>
      </c>
      <c r="BH140" s="77">
        <v>440</v>
      </c>
      <c r="BI140" s="77">
        <v>462</v>
      </c>
      <c r="BJ140" s="77">
        <v>472</v>
      </c>
      <c r="BK140" s="77">
        <v>482</v>
      </c>
      <c r="BL140" s="77">
        <v>490</v>
      </c>
      <c r="BM140" s="77">
        <v>486</v>
      </c>
      <c r="BN140" s="78">
        <v>501</v>
      </c>
      <c r="BO140" s="76">
        <v>503</v>
      </c>
      <c r="BP140" s="77">
        <v>507</v>
      </c>
      <c r="BQ140" s="77">
        <v>516</v>
      </c>
      <c r="BR140" s="77">
        <v>527</v>
      </c>
      <c r="BS140" s="77">
        <v>536</v>
      </c>
      <c r="BT140" s="77">
        <v>539</v>
      </c>
      <c r="BU140" s="77">
        <v>549</v>
      </c>
      <c r="BV140" s="77">
        <v>578</v>
      </c>
      <c r="BW140" s="77">
        <v>573</v>
      </c>
      <c r="BX140" s="77">
        <v>567</v>
      </c>
      <c r="BY140" s="77">
        <v>564</v>
      </c>
      <c r="BZ140" s="78">
        <v>554</v>
      </c>
      <c r="CA140" s="77">
        <v>558</v>
      </c>
      <c r="CB140" s="77">
        <v>552</v>
      </c>
      <c r="CC140" s="77">
        <v>558</v>
      </c>
      <c r="CD140" s="77">
        <v>552</v>
      </c>
      <c r="CE140" s="77">
        <v>552</v>
      </c>
      <c r="CF140" s="77">
        <v>590</v>
      </c>
      <c r="CG140" s="77">
        <v>595</v>
      </c>
      <c r="CH140" s="77">
        <v>604</v>
      </c>
      <c r="CI140" s="77">
        <v>609</v>
      </c>
      <c r="CJ140" s="77">
        <v>616</v>
      </c>
      <c r="CK140" s="77">
        <v>612</v>
      </c>
      <c r="CL140" s="78">
        <v>602</v>
      </c>
      <c r="CM140" s="77">
        <v>616</v>
      </c>
      <c r="CN140" s="77">
        <v>614</v>
      </c>
      <c r="CO140" s="77">
        <v>611</v>
      </c>
      <c r="CP140" s="77">
        <v>613</v>
      </c>
      <c r="CQ140" s="77">
        <v>614</v>
      </c>
      <c r="CR140" s="77">
        <v>609</v>
      </c>
      <c r="CS140" s="77">
        <v>598</v>
      </c>
      <c r="CT140" s="77">
        <v>590</v>
      </c>
      <c r="CU140" s="78">
        <v>594</v>
      </c>
    </row>
    <row r="141" spans="1:99" x14ac:dyDescent="0.25">
      <c r="A141" s="3"/>
      <c r="B141" s="74"/>
      <c r="C141" s="75" t="s">
        <v>226</v>
      </c>
      <c r="D141" s="78">
        <v>141</v>
      </c>
      <c r="E141" s="78">
        <v>160</v>
      </c>
      <c r="F141" s="78">
        <v>140</v>
      </c>
      <c r="G141" s="76">
        <v>136</v>
      </c>
      <c r="H141" s="77">
        <v>138</v>
      </c>
      <c r="I141" s="77">
        <v>145</v>
      </c>
      <c r="J141" s="77">
        <v>137</v>
      </c>
      <c r="K141" s="77">
        <v>143</v>
      </c>
      <c r="L141" s="77">
        <v>142</v>
      </c>
      <c r="M141" s="77">
        <v>143</v>
      </c>
      <c r="N141" s="77">
        <v>144</v>
      </c>
      <c r="O141" s="77">
        <v>144</v>
      </c>
      <c r="P141" s="77">
        <v>145</v>
      </c>
      <c r="Q141" s="77">
        <v>139</v>
      </c>
      <c r="R141" s="78">
        <v>140</v>
      </c>
      <c r="S141" s="77">
        <v>137</v>
      </c>
      <c r="T141" s="77">
        <v>138</v>
      </c>
      <c r="U141" s="77">
        <v>138</v>
      </c>
      <c r="V141" s="77">
        <v>137</v>
      </c>
      <c r="W141" s="77">
        <v>136</v>
      </c>
      <c r="X141" s="77">
        <v>139</v>
      </c>
      <c r="Y141" s="77">
        <v>151</v>
      </c>
      <c r="Z141" s="77">
        <v>152</v>
      </c>
      <c r="AA141" s="77">
        <v>160</v>
      </c>
      <c r="AB141" s="77">
        <v>172</v>
      </c>
      <c r="AC141" s="77">
        <v>188</v>
      </c>
      <c r="AD141" s="78">
        <v>179</v>
      </c>
      <c r="AE141" s="77">
        <v>183</v>
      </c>
      <c r="AF141" s="77">
        <v>192</v>
      </c>
      <c r="AG141" s="156">
        <v>201</v>
      </c>
      <c r="AH141" s="77">
        <v>208</v>
      </c>
      <c r="AI141" s="77">
        <v>221</v>
      </c>
      <c r="AJ141" s="77">
        <v>215</v>
      </c>
      <c r="AK141" s="77">
        <v>218</v>
      </c>
      <c r="AL141" s="77">
        <v>216</v>
      </c>
      <c r="AM141" s="77">
        <v>219</v>
      </c>
      <c r="AN141" s="77">
        <v>248</v>
      </c>
      <c r="AO141" s="77">
        <v>245</v>
      </c>
      <c r="AP141" s="78">
        <v>233</v>
      </c>
      <c r="AQ141" s="76">
        <v>200</v>
      </c>
      <c r="AR141" s="77">
        <v>179</v>
      </c>
      <c r="AS141" s="77">
        <v>156</v>
      </c>
      <c r="AT141" s="77">
        <v>158</v>
      </c>
      <c r="AU141" s="77">
        <v>168</v>
      </c>
      <c r="AV141" s="77">
        <v>159</v>
      </c>
      <c r="AW141" s="77">
        <v>166</v>
      </c>
      <c r="AX141" s="77">
        <v>169</v>
      </c>
      <c r="AY141" s="77">
        <v>176</v>
      </c>
      <c r="AZ141" s="77">
        <v>188</v>
      </c>
      <c r="BA141" s="77">
        <v>177</v>
      </c>
      <c r="BB141" s="78">
        <v>178</v>
      </c>
      <c r="BC141" s="76">
        <v>171</v>
      </c>
      <c r="BD141" s="77">
        <v>176</v>
      </c>
      <c r="BE141" s="77">
        <v>179</v>
      </c>
      <c r="BF141" s="77">
        <v>176</v>
      </c>
      <c r="BG141" s="77">
        <v>176</v>
      </c>
      <c r="BH141" s="77">
        <v>181</v>
      </c>
      <c r="BI141" s="77">
        <v>181</v>
      </c>
      <c r="BJ141" s="77">
        <v>176</v>
      </c>
      <c r="BK141" s="77">
        <v>177</v>
      </c>
      <c r="BL141" s="77">
        <v>181</v>
      </c>
      <c r="BM141" s="77">
        <v>181</v>
      </c>
      <c r="BN141" s="78">
        <v>182</v>
      </c>
      <c r="BO141" s="76">
        <v>175</v>
      </c>
      <c r="BP141" s="77">
        <v>177</v>
      </c>
      <c r="BQ141" s="77">
        <v>181</v>
      </c>
      <c r="BR141" s="77">
        <v>180</v>
      </c>
      <c r="BS141" s="77">
        <v>176</v>
      </c>
      <c r="BT141" s="77">
        <v>181</v>
      </c>
      <c r="BU141" s="77">
        <v>181</v>
      </c>
      <c r="BV141" s="77">
        <v>178</v>
      </c>
      <c r="BW141" s="77">
        <v>178</v>
      </c>
      <c r="BX141" s="77">
        <v>175</v>
      </c>
      <c r="BY141" s="77">
        <v>177</v>
      </c>
      <c r="BZ141" s="78">
        <v>173</v>
      </c>
      <c r="CA141" s="77">
        <v>168</v>
      </c>
      <c r="CB141" s="77">
        <v>171</v>
      </c>
      <c r="CC141" s="77">
        <v>171</v>
      </c>
      <c r="CD141" s="77">
        <v>168</v>
      </c>
      <c r="CE141" s="77">
        <v>165</v>
      </c>
      <c r="CF141" s="77">
        <v>163</v>
      </c>
      <c r="CG141" s="77">
        <v>159</v>
      </c>
      <c r="CH141" s="77">
        <v>159</v>
      </c>
      <c r="CI141" s="77">
        <v>157</v>
      </c>
      <c r="CJ141" s="77">
        <v>366</v>
      </c>
      <c r="CK141" s="77">
        <v>470</v>
      </c>
      <c r="CL141" s="78">
        <v>525</v>
      </c>
      <c r="CM141" s="77">
        <v>655</v>
      </c>
      <c r="CN141" s="77">
        <v>724</v>
      </c>
      <c r="CO141" s="77">
        <v>760</v>
      </c>
      <c r="CP141" s="77">
        <v>775</v>
      </c>
      <c r="CQ141" s="77">
        <v>801</v>
      </c>
      <c r="CR141" s="77">
        <v>837</v>
      </c>
      <c r="CS141" s="77">
        <v>852</v>
      </c>
      <c r="CT141" s="77">
        <v>858</v>
      </c>
      <c r="CU141" s="78">
        <v>878</v>
      </c>
    </row>
    <row r="142" spans="1:99" x14ac:dyDescent="0.25">
      <c r="A142" s="3"/>
      <c r="B142" s="74"/>
      <c r="C142" s="75" t="s">
        <v>227</v>
      </c>
      <c r="D142" s="78">
        <v>1117</v>
      </c>
      <c r="E142" s="78">
        <v>1335</v>
      </c>
      <c r="F142" s="78">
        <v>1487</v>
      </c>
      <c r="G142" s="76">
        <v>1493</v>
      </c>
      <c r="H142" s="77">
        <v>1490</v>
      </c>
      <c r="I142" s="77">
        <v>1437</v>
      </c>
      <c r="J142" s="77">
        <v>1458</v>
      </c>
      <c r="K142" s="77">
        <v>1447</v>
      </c>
      <c r="L142" s="77">
        <v>1426</v>
      </c>
      <c r="M142" s="77">
        <v>1447</v>
      </c>
      <c r="N142" s="77">
        <v>1466</v>
      </c>
      <c r="O142" s="77">
        <v>1484</v>
      </c>
      <c r="P142" s="77">
        <v>1501</v>
      </c>
      <c r="Q142" s="77">
        <v>1515</v>
      </c>
      <c r="R142" s="78">
        <v>1547</v>
      </c>
      <c r="S142" s="77">
        <v>1541</v>
      </c>
      <c r="T142" s="77">
        <v>1546</v>
      </c>
      <c r="U142" s="77">
        <v>1559</v>
      </c>
      <c r="V142" s="77">
        <v>1569</v>
      </c>
      <c r="W142" s="77">
        <v>1569</v>
      </c>
      <c r="X142" s="77">
        <v>1583</v>
      </c>
      <c r="Y142" s="77">
        <v>1631</v>
      </c>
      <c r="Z142" s="77">
        <v>1696</v>
      </c>
      <c r="AA142" s="77">
        <v>1727</v>
      </c>
      <c r="AB142" s="77">
        <v>1735</v>
      </c>
      <c r="AC142" s="77">
        <v>1737</v>
      </c>
      <c r="AD142" s="78">
        <v>1751</v>
      </c>
      <c r="AE142" s="77">
        <v>1709</v>
      </c>
      <c r="AF142" s="77">
        <v>1710</v>
      </c>
      <c r="AG142" s="156">
        <v>1686</v>
      </c>
      <c r="AH142" s="77">
        <v>1734</v>
      </c>
      <c r="AI142" s="77">
        <v>1731</v>
      </c>
      <c r="AJ142" s="77">
        <v>1732</v>
      </c>
      <c r="AK142" s="77">
        <v>1754</v>
      </c>
      <c r="AL142" s="77">
        <v>1761</v>
      </c>
      <c r="AM142" s="77">
        <v>1756</v>
      </c>
      <c r="AN142" s="77">
        <v>1764</v>
      </c>
      <c r="AO142" s="77">
        <v>1773</v>
      </c>
      <c r="AP142" s="78">
        <v>1767</v>
      </c>
      <c r="AQ142" s="76">
        <v>1766</v>
      </c>
      <c r="AR142" s="77">
        <v>1761</v>
      </c>
      <c r="AS142" s="77">
        <v>1855</v>
      </c>
      <c r="AT142" s="77">
        <v>1835</v>
      </c>
      <c r="AU142" s="77">
        <v>1839</v>
      </c>
      <c r="AV142" s="77">
        <v>1847</v>
      </c>
      <c r="AW142" s="77">
        <v>1863</v>
      </c>
      <c r="AX142" s="77">
        <v>1876</v>
      </c>
      <c r="AY142" s="77">
        <v>1865</v>
      </c>
      <c r="AZ142" s="77">
        <v>1900</v>
      </c>
      <c r="BA142" s="77">
        <v>1826</v>
      </c>
      <c r="BB142" s="78">
        <v>1816</v>
      </c>
      <c r="BC142" s="76">
        <v>1824</v>
      </c>
      <c r="BD142" s="77">
        <v>1840</v>
      </c>
      <c r="BE142" s="77">
        <v>1844</v>
      </c>
      <c r="BF142" s="77">
        <v>1812</v>
      </c>
      <c r="BG142" s="77">
        <v>1894</v>
      </c>
      <c r="BH142" s="77">
        <v>1921</v>
      </c>
      <c r="BI142" s="77">
        <v>1940</v>
      </c>
      <c r="BJ142" s="77">
        <v>1939</v>
      </c>
      <c r="BK142" s="77">
        <v>1878</v>
      </c>
      <c r="BL142" s="77">
        <v>1968</v>
      </c>
      <c r="BM142" s="77">
        <v>1973</v>
      </c>
      <c r="BN142" s="78">
        <v>1953</v>
      </c>
      <c r="BO142" s="76">
        <v>1964</v>
      </c>
      <c r="BP142" s="77">
        <v>1966</v>
      </c>
      <c r="BQ142" s="77">
        <v>1907</v>
      </c>
      <c r="BR142" s="77">
        <v>2020</v>
      </c>
      <c r="BS142" s="77">
        <v>2056</v>
      </c>
      <c r="BT142" s="77">
        <v>2035</v>
      </c>
      <c r="BU142" s="77">
        <v>2081</v>
      </c>
      <c r="BV142" s="77">
        <v>2132</v>
      </c>
      <c r="BW142" s="77">
        <v>2140</v>
      </c>
      <c r="BX142" s="77">
        <v>2077</v>
      </c>
      <c r="BY142" s="77">
        <v>2153</v>
      </c>
      <c r="BZ142" s="78">
        <v>2141</v>
      </c>
      <c r="CA142" s="77">
        <v>2194</v>
      </c>
      <c r="CB142" s="77">
        <v>2175</v>
      </c>
      <c r="CC142" s="77">
        <v>2179</v>
      </c>
      <c r="CD142" s="77">
        <v>2186</v>
      </c>
      <c r="CE142" s="77">
        <v>2206</v>
      </c>
      <c r="CF142" s="77">
        <v>2320</v>
      </c>
      <c r="CG142" s="77">
        <v>2333</v>
      </c>
      <c r="CH142" s="77">
        <v>2340</v>
      </c>
      <c r="CI142" s="77">
        <v>2358</v>
      </c>
      <c r="CJ142" s="77">
        <v>2313</v>
      </c>
      <c r="CK142" s="77">
        <v>2296</v>
      </c>
      <c r="CL142" s="78">
        <v>2389</v>
      </c>
      <c r="CM142" s="77">
        <v>2372</v>
      </c>
      <c r="CN142" s="77">
        <v>2381</v>
      </c>
      <c r="CO142" s="77">
        <v>2374</v>
      </c>
      <c r="CP142" s="77">
        <v>2318</v>
      </c>
      <c r="CQ142" s="77">
        <v>2428</v>
      </c>
      <c r="CR142" s="77">
        <v>2413</v>
      </c>
      <c r="CS142" s="77">
        <v>2403</v>
      </c>
      <c r="CT142" s="77">
        <v>2378</v>
      </c>
      <c r="CU142" s="78">
        <v>2381</v>
      </c>
    </row>
    <row r="143" spans="1:99" x14ac:dyDescent="0.25">
      <c r="A143" s="3"/>
      <c r="B143" s="74"/>
      <c r="C143" s="75" t="s">
        <v>228</v>
      </c>
      <c r="D143" s="78">
        <v>1267</v>
      </c>
      <c r="E143" s="78">
        <v>1514</v>
      </c>
      <c r="F143" s="78">
        <v>1789</v>
      </c>
      <c r="G143" s="76">
        <v>1786</v>
      </c>
      <c r="H143" s="77">
        <v>1773</v>
      </c>
      <c r="I143" s="77">
        <v>1695</v>
      </c>
      <c r="J143" s="77">
        <v>1719</v>
      </c>
      <c r="K143" s="77">
        <v>1723</v>
      </c>
      <c r="L143" s="77">
        <v>1652</v>
      </c>
      <c r="M143" s="77">
        <v>1674</v>
      </c>
      <c r="N143" s="77">
        <v>1690</v>
      </c>
      <c r="O143" s="77">
        <v>1723</v>
      </c>
      <c r="P143" s="77">
        <v>1373</v>
      </c>
      <c r="Q143" s="77">
        <v>1717</v>
      </c>
      <c r="R143" s="78">
        <v>1722</v>
      </c>
      <c r="S143" s="77">
        <v>1724</v>
      </c>
      <c r="T143" s="77">
        <v>1739</v>
      </c>
      <c r="U143" s="77">
        <v>1731</v>
      </c>
      <c r="V143" s="77">
        <v>1733</v>
      </c>
      <c r="W143" s="77">
        <v>1734</v>
      </c>
      <c r="X143" s="77">
        <v>1737</v>
      </c>
      <c r="Y143" s="77">
        <v>1759</v>
      </c>
      <c r="Z143" s="77">
        <v>1803</v>
      </c>
      <c r="AA143" s="77">
        <v>1848</v>
      </c>
      <c r="AB143" s="77">
        <v>1879</v>
      </c>
      <c r="AC143" s="77">
        <v>1930</v>
      </c>
      <c r="AD143" s="78">
        <v>1987</v>
      </c>
      <c r="AE143" s="77">
        <v>2086</v>
      </c>
      <c r="AF143" s="77">
        <v>2088</v>
      </c>
      <c r="AG143" s="156">
        <v>2095</v>
      </c>
      <c r="AH143" s="77">
        <v>2104</v>
      </c>
      <c r="AI143" s="77">
        <v>1965</v>
      </c>
      <c r="AJ143" s="77">
        <v>1964</v>
      </c>
      <c r="AK143" s="77">
        <v>1969</v>
      </c>
      <c r="AL143" s="77">
        <v>1992</v>
      </c>
      <c r="AM143" s="77">
        <v>2011</v>
      </c>
      <c r="AN143" s="77">
        <v>2035</v>
      </c>
      <c r="AO143" s="77">
        <v>2056</v>
      </c>
      <c r="AP143" s="78">
        <v>2052</v>
      </c>
      <c r="AQ143" s="76">
        <v>2048</v>
      </c>
      <c r="AR143" s="77">
        <v>2060</v>
      </c>
      <c r="AS143" s="77">
        <v>2038</v>
      </c>
      <c r="AT143" s="77">
        <v>2001</v>
      </c>
      <c r="AU143" s="77">
        <v>2023</v>
      </c>
      <c r="AV143" s="77">
        <v>2018</v>
      </c>
      <c r="AW143" s="77">
        <v>2051</v>
      </c>
      <c r="AX143" s="77">
        <v>2069</v>
      </c>
      <c r="AY143" s="77">
        <v>2066</v>
      </c>
      <c r="AZ143" s="77">
        <v>2065</v>
      </c>
      <c r="BA143" s="77">
        <v>2065</v>
      </c>
      <c r="BB143" s="78">
        <v>2045</v>
      </c>
      <c r="BC143" s="76">
        <v>2017</v>
      </c>
      <c r="BD143" s="77">
        <v>2009</v>
      </c>
      <c r="BE143" s="77">
        <v>2075</v>
      </c>
      <c r="BF143" s="77">
        <v>2078</v>
      </c>
      <c r="BG143" s="77">
        <v>2075</v>
      </c>
      <c r="BH143" s="77">
        <v>2106</v>
      </c>
      <c r="BI143" s="77">
        <v>2150</v>
      </c>
      <c r="BJ143" s="77">
        <v>2169</v>
      </c>
      <c r="BK143" s="77">
        <v>2173</v>
      </c>
      <c r="BL143" s="77">
        <v>2217</v>
      </c>
      <c r="BM143" s="77">
        <v>2187</v>
      </c>
      <c r="BN143" s="78">
        <v>2174</v>
      </c>
      <c r="BO143" s="76">
        <v>2200</v>
      </c>
      <c r="BP143" s="77">
        <v>2210</v>
      </c>
      <c r="BQ143" s="77">
        <v>2287</v>
      </c>
      <c r="BR143" s="77">
        <v>2344</v>
      </c>
      <c r="BS143" s="77">
        <v>2335</v>
      </c>
      <c r="BT143" s="77">
        <v>2310</v>
      </c>
      <c r="BU143" s="77">
        <v>2377</v>
      </c>
      <c r="BV143" s="77">
        <v>2442</v>
      </c>
      <c r="BW143" s="77">
        <v>2431</v>
      </c>
      <c r="BX143" s="77">
        <v>2492</v>
      </c>
      <c r="BY143" s="77">
        <v>2466</v>
      </c>
      <c r="BZ143" s="78">
        <v>2612</v>
      </c>
      <c r="CA143" s="77">
        <v>2715</v>
      </c>
      <c r="CB143" s="77">
        <v>2870</v>
      </c>
      <c r="CC143" s="77">
        <v>2955</v>
      </c>
      <c r="CD143" s="77">
        <v>3218</v>
      </c>
      <c r="CE143" s="77">
        <v>3433</v>
      </c>
      <c r="CF143" s="77">
        <v>3769</v>
      </c>
      <c r="CG143" s="77">
        <v>3995</v>
      </c>
      <c r="CH143" s="77">
        <v>4134</v>
      </c>
      <c r="CI143" s="77">
        <v>4181</v>
      </c>
      <c r="CJ143" s="77">
        <v>4224</v>
      </c>
      <c r="CK143" s="77">
        <v>4233</v>
      </c>
      <c r="CL143" s="78">
        <v>4235</v>
      </c>
      <c r="CM143" s="77">
        <v>4310</v>
      </c>
      <c r="CN143" s="77">
        <v>4329</v>
      </c>
      <c r="CO143" s="77">
        <v>4423</v>
      </c>
      <c r="CP143" s="77">
        <v>4475</v>
      </c>
      <c r="CQ143" s="77">
        <v>4557</v>
      </c>
      <c r="CR143" s="77">
        <v>4578</v>
      </c>
      <c r="CS143" s="77">
        <v>4621</v>
      </c>
      <c r="CT143" s="77">
        <v>4628</v>
      </c>
      <c r="CU143" s="78">
        <v>4656</v>
      </c>
    </row>
    <row r="144" spans="1:99" x14ac:dyDescent="0.25">
      <c r="A144" s="3"/>
      <c r="B144" s="74"/>
      <c r="C144" s="75" t="s">
        <v>229</v>
      </c>
      <c r="D144" s="78">
        <v>28</v>
      </c>
      <c r="E144" s="78">
        <v>32</v>
      </c>
      <c r="F144" s="78">
        <v>24</v>
      </c>
      <c r="G144" s="76">
        <v>25</v>
      </c>
      <c r="H144" s="77">
        <v>25</v>
      </c>
      <c r="I144" s="77">
        <v>26</v>
      </c>
      <c r="J144" s="77">
        <v>26</v>
      </c>
      <c r="K144" s="77">
        <v>27</v>
      </c>
      <c r="L144" s="77">
        <v>27</v>
      </c>
      <c r="M144" s="77">
        <v>26</v>
      </c>
      <c r="N144" s="77">
        <v>27</v>
      </c>
      <c r="O144" s="77">
        <v>27</v>
      </c>
      <c r="P144" s="77">
        <v>26</v>
      </c>
      <c r="Q144" s="77">
        <v>26</v>
      </c>
      <c r="R144" s="78">
        <v>26</v>
      </c>
      <c r="S144" s="77">
        <v>26</v>
      </c>
      <c r="T144" s="77">
        <v>27</v>
      </c>
      <c r="U144" s="77">
        <v>26</v>
      </c>
      <c r="V144" s="77">
        <v>83</v>
      </c>
      <c r="W144" s="77">
        <v>122</v>
      </c>
      <c r="X144" s="77">
        <v>155</v>
      </c>
      <c r="Y144" s="77">
        <v>173</v>
      </c>
      <c r="Z144" s="77">
        <v>66</v>
      </c>
      <c r="AA144" s="77">
        <v>66</v>
      </c>
      <c r="AB144" s="77">
        <v>65</v>
      </c>
      <c r="AC144" s="77">
        <v>66</v>
      </c>
      <c r="AD144" s="78">
        <v>65</v>
      </c>
      <c r="AE144" s="77">
        <v>66</v>
      </c>
      <c r="AF144" s="77">
        <v>66</v>
      </c>
      <c r="AG144" s="156">
        <v>66</v>
      </c>
      <c r="AH144" s="77">
        <v>68</v>
      </c>
      <c r="AI144" s="77">
        <v>67</v>
      </c>
      <c r="AJ144" s="77">
        <v>66</v>
      </c>
      <c r="AK144" s="77">
        <v>67</v>
      </c>
      <c r="AL144" s="77">
        <v>69</v>
      </c>
      <c r="AM144" s="77">
        <v>69</v>
      </c>
      <c r="AN144" s="77">
        <v>72</v>
      </c>
      <c r="AO144" s="77">
        <v>75</v>
      </c>
      <c r="AP144" s="78">
        <v>72</v>
      </c>
      <c r="AQ144" s="76">
        <v>69</v>
      </c>
      <c r="AR144" s="77">
        <v>68</v>
      </c>
      <c r="AS144" s="77">
        <v>66</v>
      </c>
      <c r="AT144" s="77">
        <v>68</v>
      </c>
      <c r="AU144" s="77">
        <v>70</v>
      </c>
      <c r="AV144" s="77">
        <v>71</v>
      </c>
      <c r="AW144" s="77">
        <v>71</v>
      </c>
      <c r="AX144" s="77">
        <v>71</v>
      </c>
      <c r="AY144" s="77">
        <v>71</v>
      </c>
      <c r="AZ144" s="77">
        <v>71</v>
      </c>
      <c r="BA144" s="77">
        <v>65</v>
      </c>
      <c r="BB144" s="78">
        <v>65</v>
      </c>
      <c r="BC144" s="76">
        <v>53</v>
      </c>
      <c r="BD144" s="77">
        <v>352</v>
      </c>
      <c r="BE144" s="77">
        <v>53</v>
      </c>
      <c r="BF144" s="77">
        <v>56</v>
      </c>
      <c r="BG144" s="77">
        <v>56</v>
      </c>
      <c r="BH144" s="77">
        <v>57</v>
      </c>
      <c r="BI144" s="77">
        <v>78</v>
      </c>
      <c r="BJ144" s="77">
        <v>113</v>
      </c>
      <c r="BK144" s="77">
        <v>111</v>
      </c>
      <c r="BL144" s="77">
        <v>110</v>
      </c>
      <c r="BM144" s="77">
        <v>128</v>
      </c>
      <c r="BN144" s="78">
        <v>123</v>
      </c>
      <c r="BO144" s="76">
        <v>126</v>
      </c>
      <c r="BP144" s="77">
        <v>137</v>
      </c>
      <c r="BQ144" s="77">
        <v>158</v>
      </c>
      <c r="BR144" s="77">
        <v>168</v>
      </c>
      <c r="BS144" s="77">
        <v>178</v>
      </c>
      <c r="BT144" s="77">
        <v>177</v>
      </c>
      <c r="BU144" s="77">
        <v>180</v>
      </c>
      <c r="BV144" s="77">
        <v>193</v>
      </c>
      <c r="BW144" s="77">
        <v>185</v>
      </c>
      <c r="BX144" s="77">
        <v>190</v>
      </c>
      <c r="BY144" s="77">
        <v>191</v>
      </c>
      <c r="BZ144" s="78">
        <v>192</v>
      </c>
      <c r="CA144" s="77">
        <v>187</v>
      </c>
      <c r="CB144" s="77">
        <v>190</v>
      </c>
      <c r="CC144" s="77">
        <v>196</v>
      </c>
      <c r="CD144" s="77">
        <v>209</v>
      </c>
      <c r="CE144" s="77">
        <v>218</v>
      </c>
      <c r="CF144" s="77">
        <v>225</v>
      </c>
      <c r="CG144" s="77">
        <v>227</v>
      </c>
      <c r="CH144" s="77">
        <v>75</v>
      </c>
      <c r="CI144" s="77">
        <v>224</v>
      </c>
      <c r="CJ144" s="77">
        <v>227</v>
      </c>
      <c r="CK144" s="77">
        <v>227</v>
      </c>
      <c r="CL144" s="78">
        <v>225</v>
      </c>
      <c r="CM144" s="77">
        <v>218</v>
      </c>
      <c r="CN144" s="77">
        <v>220</v>
      </c>
      <c r="CO144" s="77">
        <v>207</v>
      </c>
      <c r="CP144" s="77">
        <v>214</v>
      </c>
      <c r="CQ144" s="77">
        <v>221</v>
      </c>
      <c r="CR144" s="77">
        <v>218</v>
      </c>
      <c r="CS144" s="77">
        <v>218</v>
      </c>
      <c r="CT144" s="77">
        <v>218</v>
      </c>
      <c r="CU144" s="78">
        <v>222</v>
      </c>
    </row>
    <row r="145" spans="1:99" x14ac:dyDescent="0.25">
      <c r="A145" s="3"/>
      <c r="B145" s="74"/>
      <c r="C145" s="75" t="s">
        <v>230</v>
      </c>
      <c r="D145" s="78">
        <v>16</v>
      </c>
      <c r="E145" s="78">
        <v>21</v>
      </c>
      <c r="F145" s="78">
        <v>14</v>
      </c>
      <c r="G145" s="76">
        <v>14</v>
      </c>
      <c r="H145" s="77">
        <v>15</v>
      </c>
      <c r="I145" s="77">
        <v>10</v>
      </c>
      <c r="J145" s="77">
        <v>11</v>
      </c>
      <c r="K145" s="77">
        <v>10</v>
      </c>
      <c r="L145" s="77">
        <v>4</v>
      </c>
      <c r="M145" s="77">
        <v>3</v>
      </c>
      <c r="N145" s="77">
        <v>3</v>
      </c>
      <c r="O145" s="77">
        <v>3</v>
      </c>
      <c r="P145" s="77">
        <v>3</v>
      </c>
      <c r="Q145" s="77">
        <v>2</v>
      </c>
      <c r="R145" s="78">
        <v>2</v>
      </c>
      <c r="S145" s="77">
        <v>1</v>
      </c>
      <c r="T145" s="77">
        <v>2</v>
      </c>
      <c r="U145" s="77">
        <v>2</v>
      </c>
      <c r="V145" s="77">
        <v>2</v>
      </c>
      <c r="W145" s="77">
        <v>1</v>
      </c>
      <c r="X145" s="77">
        <v>1</v>
      </c>
      <c r="Y145" s="77">
        <v>1</v>
      </c>
      <c r="Z145" s="77">
        <v>1</v>
      </c>
      <c r="AA145" s="77">
        <v>1</v>
      </c>
      <c r="AB145" s="77">
        <v>1</v>
      </c>
      <c r="AC145" s="77">
        <v>1</v>
      </c>
      <c r="AD145" s="78">
        <v>3</v>
      </c>
      <c r="AE145" s="77">
        <v>3</v>
      </c>
      <c r="AF145" s="77">
        <v>3</v>
      </c>
      <c r="AG145" s="156">
        <v>3</v>
      </c>
      <c r="AH145" s="77">
        <v>3</v>
      </c>
      <c r="AI145" s="77">
        <v>3</v>
      </c>
      <c r="AJ145" s="77">
        <v>3</v>
      </c>
      <c r="AK145" s="77">
        <v>3</v>
      </c>
      <c r="AL145" s="77">
        <v>3</v>
      </c>
      <c r="AM145" s="77">
        <v>3</v>
      </c>
      <c r="AN145" s="77">
        <v>3</v>
      </c>
      <c r="AO145" s="77">
        <v>3</v>
      </c>
      <c r="AP145" s="78">
        <v>3</v>
      </c>
      <c r="AQ145" s="76">
        <v>3</v>
      </c>
      <c r="AR145" s="77">
        <v>3</v>
      </c>
      <c r="AS145" s="77">
        <v>4</v>
      </c>
      <c r="AT145" s="77">
        <v>4</v>
      </c>
      <c r="AU145" s="77">
        <v>6</v>
      </c>
      <c r="AV145" s="77">
        <v>6</v>
      </c>
      <c r="AW145" s="77">
        <v>7</v>
      </c>
      <c r="AX145" s="77">
        <v>7</v>
      </c>
      <c r="AY145" s="77">
        <v>7</v>
      </c>
      <c r="AZ145" s="77">
        <v>7</v>
      </c>
      <c r="BA145" s="77">
        <v>7</v>
      </c>
      <c r="BB145" s="78">
        <v>7</v>
      </c>
      <c r="BC145" s="76">
        <v>7</v>
      </c>
      <c r="BD145" s="77">
        <v>7</v>
      </c>
      <c r="BE145" s="77">
        <v>8</v>
      </c>
      <c r="BF145" s="77">
        <v>7</v>
      </c>
      <c r="BG145" s="77">
        <v>7</v>
      </c>
      <c r="BH145" s="77">
        <v>7</v>
      </c>
      <c r="BI145" s="77">
        <v>7</v>
      </c>
      <c r="BJ145" s="77">
        <v>7</v>
      </c>
      <c r="BK145" s="77">
        <v>7</v>
      </c>
      <c r="BL145" s="77">
        <v>7</v>
      </c>
      <c r="BM145" s="77">
        <v>7</v>
      </c>
      <c r="BN145" s="78">
        <v>7</v>
      </c>
      <c r="BO145" s="76">
        <v>7</v>
      </c>
      <c r="BP145" s="77">
        <v>7</v>
      </c>
      <c r="BQ145" s="77">
        <v>8</v>
      </c>
      <c r="BR145" s="77">
        <v>10</v>
      </c>
      <c r="BS145" s="77">
        <v>10</v>
      </c>
      <c r="BT145" s="77">
        <v>11</v>
      </c>
      <c r="BU145" s="77">
        <v>11</v>
      </c>
      <c r="BV145" s="77">
        <v>10</v>
      </c>
      <c r="BW145" s="77">
        <v>9</v>
      </c>
      <c r="BX145" s="77">
        <v>9</v>
      </c>
      <c r="BY145" s="77">
        <v>9</v>
      </c>
      <c r="BZ145" s="78">
        <v>9</v>
      </c>
      <c r="CA145" s="77">
        <v>9</v>
      </c>
      <c r="CB145" s="77">
        <v>8</v>
      </c>
      <c r="CC145" s="77">
        <v>8</v>
      </c>
      <c r="CD145" s="77">
        <v>8</v>
      </c>
      <c r="CE145" s="77">
        <v>8</v>
      </c>
      <c r="CF145" s="77">
        <v>8</v>
      </c>
      <c r="CG145" s="77">
        <v>4</v>
      </c>
      <c r="CH145" s="77">
        <v>4</v>
      </c>
      <c r="CI145" s="77">
        <v>4</v>
      </c>
      <c r="CJ145" s="77">
        <v>4</v>
      </c>
      <c r="CK145" s="77">
        <v>4</v>
      </c>
      <c r="CL145" s="78">
        <v>3</v>
      </c>
      <c r="CM145" s="77">
        <v>3</v>
      </c>
      <c r="CN145" s="77">
        <v>3</v>
      </c>
      <c r="CO145" s="77">
        <v>3</v>
      </c>
      <c r="CP145" s="77">
        <v>3</v>
      </c>
      <c r="CQ145" s="77">
        <v>3</v>
      </c>
      <c r="CR145" s="77">
        <v>3</v>
      </c>
      <c r="CS145" s="77">
        <v>3</v>
      </c>
      <c r="CT145" s="77">
        <v>3</v>
      </c>
      <c r="CU145" s="78">
        <v>3</v>
      </c>
    </row>
    <row r="146" spans="1:99" x14ac:dyDescent="0.25">
      <c r="A146" s="3"/>
      <c r="B146" s="74"/>
      <c r="C146" s="75" t="s">
        <v>231</v>
      </c>
      <c r="D146" s="78">
        <v>24</v>
      </c>
      <c r="E146" s="78">
        <v>31</v>
      </c>
      <c r="F146" s="78">
        <v>35</v>
      </c>
      <c r="G146" s="76">
        <v>35</v>
      </c>
      <c r="H146" s="77">
        <v>36</v>
      </c>
      <c r="I146" s="77">
        <v>35</v>
      </c>
      <c r="J146" s="77">
        <v>34</v>
      </c>
      <c r="K146" s="77">
        <v>35</v>
      </c>
      <c r="L146" s="77">
        <v>35</v>
      </c>
      <c r="M146" s="77">
        <v>35</v>
      </c>
      <c r="N146" s="77">
        <v>35</v>
      </c>
      <c r="O146" s="77">
        <v>35</v>
      </c>
      <c r="P146" s="77">
        <v>35</v>
      </c>
      <c r="Q146" s="77">
        <v>35</v>
      </c>
      <c r="R146" s="78">
        <v>36</v>
      </c>
      <c r="S146" s="77">
        <v>37</v>
      </c>
      <c r="T146" s="77">
        <v>35</v>
      </c>
      <c r="U146" s="77">
        <v>34</v>
      </c>
      <c r="V146" s="77">
        <v>33</v>
      </c>
      <c r="W146" s="77">
        <v>32</v>
      </c>
      <c r="X146" s="77">
        <v>32</v>
      </c>
      <c r="Y146" s="77">
        <v>33</v>
      </c>
      <c r="Z146" s="77">
        <v>49</v>
      </c>
      <c r="AA146" s="77">
        <v>54</v>
      </c>
      <c r="AB146" s="77">
        <v>57</v>
      </c>
      <c r="AC146" s="77">
        <v>58</v>
      </c>
      <c r="AD146" s="78">
        <v>57</v>
      </c>
      <c r="AE146" s="77">
        <v>59</v>
      </c>
      <c r="AF146" s="77">
        <v>61</v>
      </c>
      <c r="AG146" s="156">
        <v>69</v>
      </c>
      <c r="AH146" s="77">
        <v>71</v>
      </c>
      <c r="AI146" s="77">
        <v>71</v>
      </c>
      <c r="AJ146" s="77">
        <v>73</v>
      </c>
      <c r="AK146" s="77">
        <v>72</v>
      </c>
      <c r="AL146" s="77">
        <v>65</v>
      </c>
      <c r="AM146" s="77">
        <v>65</v>
      </c>
      <c r="AN146" s="77">
        <v>64</v>
      </c>
      <c r="AO146" s="77">
        <v>67</v>
      </c>
      <c r="AP146" s="78">
        <v>68</v>
      </c>
      <c r="AQ146" s="76">
        <v>66</v>
      </c>
      <c r="AR146" s="77">
        <v>69</v>
      </c>
      <c r="AS146" s="77">
        <v>70</v>
      </c>
      <c r="AT146" s="77">
        <v>71</v>
      </c>
      <c r="AU146" s="77">
        <v>70</v>
      </c>
      <c r="AV146" s="77">
        <v>70</v>
      </c>
      <c r="AW146" s="77">
        <v>72</v>
      </c>
      <c r="AX146" s="77">
        <v>72</v>
      </c>
      <c r="AY146" s="77">
        <v>71</v>
      </c>
      <c r="AZ146" s="77">
        <v>69</v>
      </c>
      <c r="BA146" s="77">
        <v>69</v>
      </c>
      <c r="BB146" s="78">
        <v>68</v>
      </c>
      <c r="BC146" s="76">
        <v>62</v>
      </c>
      <c r="BD146" s="77">
        <v>62</v>
      </c>
      <c r="BE146" s="77">
        <v>63</v>
      </c>
      <c r="BF146" s="77">
        <v>63</v>
      </c>
      <c r="BG146" s="77">
        <v>62</v>
      </c>
      <c r="BH146" s="77">
        <v>63</v>
      </c>
      <c r="BI146" s="77">
        <v>63</v>
      </c>
      <c r="BJ146" s="77">
        <v>63</v>
      </c>
      <c r="BK146" s="77">
        <v>63</v>
      </c>
      <c r="BL146" s="77">
        <v>63</v>
      </c>
      <c r="BM146" s="77">
        <v>62</v>
      </c>
      <c r="BN146" s="78">
        <v>61</v>
      </c>
      <c r="BO146" s="76">
        <v>62</v>
      </c>
      <c r="BP146" s="77">
        <v>62</v>
      </c>
      <c r="BQ146" s="77">
        <v>58</v>
      </c>
      <c r="BR146" s="77">
        <v>58</v>
      </c>
      <c r="BS146" s="77">
        <v>58</v>
      </c>
      <c r="BT146" s="77">
        <v>59</v>
      </c>
      <c r="BU146" s="77">
        <v>59</v>
      </c>
      <c r="BV146" s="77">
        <v>58</v>
      </c>
      <c r="BW146" s="77">
        <v>56</v>
      </c>
      <c r="BX146" s="77">
        <v>58</v>
      </c>
      <c r="BY146" s="77">
        <v>47</v>
      </c>
      <c r="BZ146" s="78">
        <v>49</v>
      </c>
      <c r="CA146" s="77">
        <v>48</v>
      </c>
      <c r="CB146" s="77">
        <v>48</v>
      </c>
      <c r="CC146" s="77">
        <v>48</v>
      </c>
      <c r="CD146" s="77">
        <v>49</v>
      </c>
      <c r="CE146" s="77">
        <v>49</v>
      </c>
      <c r="CF146" s="77">
        <v>44</v>
      </c>
      <c r="CG146" s="77">
        <v>44</v>
      </c>
      <c r="CH146" s="77">
        <v>44</v>
      </c>
      <c r="CI146" s="77">
        <v>43</v>
      </c>
      <c r="CJ146" s="77">
        <v>43</v>
      </c>
      <c r="CK146" s="77">
        <v>43</v>
      </c>
      <c r="CL146" s="78">
        <v>43</v>
      </c>
      <c r="CM146" s="77">
        <v>43</v>
      </c>
      <c r="CN146" s="77">
        <v>44</v>
      </c>
      <c r="CO146" s="77">
        <v>38</v>
      </c>
      <c r="CP146" s="77">
        <v>37</v>
      </c>
      <c r="CQ146" s="77">
        <v>37</v>
      </c>
      <c r="CR146" s="77">
        <v>38</v>
      </c>
      <c r="CS146" s="77">
        <v>38</v>
      </c>
      <c r="CT146" s="77">
        <v>38</v>
      </c>
      <c r="CU146" s="78">
        <v>38</v>
      </c>
    </row>
    <row r="147" spans="1:99" x14ac:dyDescent="0.25">
      <c r="A147" s="3"/>
      <c r="B147" s="74"/>
      <c r="C147" s="75" t="s">
        <v>232</v>
      </c>
      <c r="D147" s="78">
        <v>71</v>
      </c>
      <c r="E147" s="78">
        <v>75</v>
      </c>
      <c r="F147" s="78">
        <v>83</v>
      </c>
      <c r="G147" s="76">
        <v>84</v>
      </c>
      <c r="H147" s="77">
        <v>84</v>
      </c>
      <c r="I147" s="77">
        <v>79</v>
      </c>
      <c r="J147" s="77">
        <v>80</v>
      </c>
      <c r="K147" s="77">
        <v>81</v>
      </c>
      <c r="L147" s="77">
        <v>81</v>
      </c>
      <c r="M147" s="77">
        <v>78</v>
      </c>
      <c r="N147" s="77">
        <v>80</v>
      </c>
      <c r="O147" s="77">
        <v>80</v>
      </c>
      <c r="P147" s="77">
        <v>80</v>
      </c>
      <c r="Q147" s="77">
        <v>80</v>
      </c>
      <c r="R147" s="78">
        <v>75</v>
      </c>
      <c r="S147" s="77">
        <v>74</v>
      </c>
      <c r="T147" s="77">
        <v>76</v>
      </c>
      <c r="U147" s="77">
        <v>74</v>
      </c>
      <c r="V147" s="77">
        <v>76</v>
      </c>
      <c r="W147" s="77">
        <v>79</v>
      </c>
      <c r="X147" s="77">
        <v>103</v>
      </c>
      <c r="Y147" s="77">
        <v>114</v>
      </c>
      <c r="Z147" s="77">
        <v>120</v>
      </c>
      <c r="AA147" s="77">
        <v>129</v>
      </c>
      <c r="AB147" s="77">
        <v>132</v>
      </c>
      <c r="AC147" s="77">
        <v>135</v>
      </c>
      <c r="AD147" s="78">
        <v>133</v>
      </c>
      <c r="AE147" s="77">
        <v>126</v>
      </c>
      <c r="AF147" s="77">
        <v>128</v>
      </c>
      <c r="AG147" s="156">
        <v>122</v>
      </c>
      <c r="AH147" s="77">
        <v>128</v>
      </c>
      <c r="AI147" s="77">
        <v>131</v>
      </c>
      <c r="AJ147" s="77">
        <v>136</v>
      </c>
      <c r="AK147" s="77">
        <v>137</v>
      </c>
      <c r="AL147" s="77">
        <v>143</v>
      </c>
      <c r="AM147" s="77">
        <v>139</v>
      </c>
      <c r="AN147" s="77">
        <v>139</v>
      </c>
      <c r="AO147" s="77">
        <v>139</v>
      </c>
      <c r="AP147" s="78">
        <v>135</v>
      </c>
      <c r="AQ147" s="76">
        <v>134</v>
      </c>
      <c r="AR147" s="77">
        <v>138</v>
      </c>
      <c r="AS147" s="77">
        <v>140</v>
      </c>
      <c r="AT147" s="77">
        <v>144</v>
      </c>
      <c r="AU147" s="77">
        <v>150</v>
      </c>
      <c r="AV147" s="77">
        <v>149</v>
      </c>
      <c r="AW147" s="77">
        <v>149</v>
      </c>
      <c r="AX147" s="77">
        <v>147</v>
      </c>
      <c r="AY147" s="77">
        <v>146</v>
      </c>
      <c r="AZ147" s="77">
        <v>147</v>
      </c>
      <c r="BA147" s="77">
        <v>137</v>
      </c>
      <c r="BB147" s="78">
        <v>135</v>
      </c>
      <c r="BC147" s="76">
        <v>136</v>
      </c>
      <c r="BD147" s="77">
        <v>148</v>
      </c>
      <c r="BE147" s="77">
        <v>145</v>
      </c>
      <c r="BF147" s="77">
        <v>138</v>
      </c>
      <c r="BG147" s="77">
        <v>152</v>
      </c>
      <c r="BH147" s="77">
        <v>151</v>
      </c>
      <c r="BI147" s="77">
        <v>149</v>
      </c>
      <c r="BJ147" s="77">
        <v>146</v>
      </c>
      <c r="BK147" s="77">
        <v>139</v>
      </c>
      <c r="BL147" s="77">
        <v>152</v>
      </c>
      <c r="BM147" s="77">
        <v>154</v>
      </c>
      <c r="BN147" s="78">
        <v>152</v>
      </c>
      <c r="BO147" s="76">
        <v>158</v>
      </c>
      <c r="BP147" s="77">
        <v>157</v>
      </c>
      <c r="BQ147" s="77">
        <v>151</v>
      </c>
      <c r="BR147" s="77">
        <v>159</v>
      </c>
      <c r="BS147" s="77">
        <v>160</v>
      </c>
      <c r="BT147" s="77">
        <v>162</v>
      </c>
      <c r="BU147" s="77">
        <v>164</v>
      </c>
      <c r="BV147" s="77">
        <v>171</v>
      </c>
      <c r="BW147" s="77">
        <v>172</v>
      </c>
      <c r="BX147" s="77">
        <v>152</v>
      </c>
      <c r="BY147" s="77">
        <v>170</v>
      </c>
      <c r="BZ147" s="78">
        <v>168</v>
      </c>
      <c r="CA147" s="77">
        <v>163</v>
      </c>
      <c r="CB147" s="77">
        <v>162</v>
      </c>
      <c r="CC147" s="77">
        <v>160</v>
      </c>
      <c r="CD147" s="77">
        <v>164</v>
      </c>
      <c r="CE147" s="77">
        <v>166</v>
      </c>
      <c r="CF147" s="77">
        <v>171</v>
      </c>
      <c r="CG147" s="77">
        <v>172</v>
      </c>
      <c r="CH147" s="77">
        <v>168</v>
      </c>
      <c r="CI147" s="77">
        <v>160</v>
      </c>
      <c r="CJ147" s="77">
        <v>138</v>
      </c>
      <c r="CK147" s="77">
        <v>138</v>
      </c>
      <c r="CL147" s="78">
        <v>156</v>
      </c>
      <c r="CM147" s="77">
        <v>148</v>
      </c>
      <c r="CN147" s="77">
        <v>152</v>
      </c>
      <c r="CO147" s="77">
        <v>149</v>
      </c>
      <c r="CP147" s="77">
        <v>126</v>
      </c>
      <c r="CQ147" s="77">
        <v>144</v>
      </c>
      <c r="CR147" s="77">
        <v>145</v>
      </c>
      <c r="CS147" s="77">
        <v>143</v>
      </c>
      <c r="CT147" s="77">
        <v>134</v>
      </c>
      <c r="CU147" s="78">
        <v>133</v>
      </c>
    </row>
    <row r="148" spans="1:99" x14ac:dyDescent="0.25">
      <c r="A148" s="3"/>
      <c r="B148" s="74"/>
      <c r="C148" s="75" t="s">
        <v>233</v>
      </c>
      <c r="D148" s="78">
        <v>135</v>
      </c>
      <c r="E148" s="78">
        <v>180</v>
      </c>
      <c r="F148" s="78">
        <v>191</v>
      </c>
      <c r="G148" s="76">
        <v>199</v>
      </c>
      <c r="H148" s="77">
        <v>197</v>
      </c>
      <c r="I148" s="77">
        <v>192</v>
      </c>
      <c r="J148" s="77">
        <v>194</v>
      </c>
      <c r="K148" s="77">
        <v>197</v>
      </c>
      <c r="L148" s="77">
        <v>200</v>
      </c>
      <c r="M148" s="77">
        <v>206</v>
      </c>
      <c r="N148" s="77">
        <v>207</v>
      </c>
      <c r="O148" s="77">
        <v>204</v>
      </c>
      <c r="P148" s="77">
        <v>114</v>
      </c>
      <c r="Q148" s="77">
        <v>203</v>
      </c>
      <c r="R148" s="78">
        <v>202</v>
      </c>
      <c r="S148" s="77">
        <v>196</v>
      </c>
      <c r="T148" s="77">
        <v>196</v>
      </c>
      <c r="U148" s="77">
        <v>194</v>
      </c>
      <c r="V148" s="77">
        <v>194</v>
      </c>
      <c r="W148" s="77">
        <v>196</v>
      </c>
      <c r="X148" s="77">
        <v>198</v>
      </c>
      <c r="Y148" s="77">
        <v>196</v>
      </c>
      <c r="Z148" s="77">
        <v>195</v>
      </c>
      <c r="AA148" s="77">
        <v>197</v>
      </c>
      <c r="AB148" s="77">
        <v>211</v>
      </c>
      <c r="AC148" s="77">
        <v>214</v>
      </c>
      <c r="AD148" s="78">
        <v>218</v>
      </c>
      <c r="AE148" s="77">
        <v>218</v>
      </c>
      <c r="AF148" s="77">
        <v>220</v>
      </c>
      <c r="AG148" s="156">
        <v>223</v>
      </c>
      <c r="AH148" s="77">
        <v>222</v>
      </c>
      <c r="AI148" s="77">
        <v>225</v>
      </c>
      <c r="AJ148" s="77">
        <v>226</v>
      </c>
      <c r="AK148" s="77">
        <v>225</v>
      </c>
      <c r="AL148" s="77">
        <v>227</v>
      </c>
      <c r="AM148" s="77">
        <v>227</v>
      </c>
      <c r="AN148" s="77">
        <v>231</v>
      </c>
      <c r="AO148" s="77">
        <v>231</v>
      </c>
      <c r="AP148" s="78">
        <v>224</v>
      </c>
      <c r="AQ148" s="76">
        <v>225</v>
      </c>
      <c r="AR148" s="77">
        <v>226</v>
      </c>
      <c r="AS148" s="77">
        <v>127</v>
      </c>
      <c r="AT148" s="77">
        <v>130</v>
      </c>
      <c r="AU148" s="77">
        <v>133</v>
      </c>
      <c r="AV148" s="77">
        <v>135</v>
      </c>
      <c r="AW148" s="77">
        <v>129</v>
      </c>
      <c r="AX148" s="77">
        <v>131</v>
      </c>
      <c r="AY148" s="77">
        <v>132</v>
      </c>
      <c r="AZ148" s="77">
        <v>124</v>
      </c>
      <c r="BA148" s="77">
        <v>127</v>
      </c>
      <c r="BB148" s="78">
        <v>127</v>
      </c>
      <c r="BC148" s="76">
        <v>111</v>
      </c>
      <c r="BD148" s="77">
        <v>117</v>
      </c>
      <c r="BE148" s="77">
        <v>118</v>
      </c>
      <c r="BF148" s="77">
        <v>120</v>
      </c>
      <c r="BG148" s="77">
        <v>119</v>
      </c>
      <c r="BH148" s="77">
        <v>119</v>
      </c>
      <c r="BI148" s="77">
        <v>119</v>
      </c>
      <c r="BJ148" s="77">
        <v>119</v>
      </c>
      <c r="BK148" s="77">
        <v>124</v>
      </c>
      <c r="BL148" s="77">
        <v>127</v>
      </c>
      <c r="BM148" s="77">
        <v>128</v>
      </c>
      <c r="BN148" s="78">
        <v>125</v>
      </c>
      <c r="BO148" s="76">
        <v>132</v>
      </c>
      <c r="BP148" s="77">
        <v>128</v>
      </c>
      <c r="BQ148" s="77">
        <v>132</v>
      </c>
      <c r="BR148" s="77">
        <v>132</v>
      </c>
      <c r="BS148" s="77">
        <v>129</v>
      </c>
      <c r="BT148" s="77">
        <v>130</v>
      </c>
      <c r="BU148" s="77">
        <v>130</v>
      </c>
      <c r="BV148" s="77">
        <v>132</v>
      </c>
      <c r="BW148" s="77">
        <v>132</v>
      </c>
      <c r="BX148" s="77">
        <v>135</v>
      </c>
      <c r="BY148" s="77">
        <v>133</v>
      </c>
      <c r="BZ148" s="78">
        <v>131</v>
      </c>
      <c r="CA148" s="77">
        <v>129</v>
      </c>
      <c r="CB148" s="77">
        <v>128</v>
      </c>
      <c r="CC148" s="77">
        <v>126</v>
      </c>
      <c r="CD148" s="77">
        <v>118</v>
      </c>
      <c r="CE148" s="77">
        <v>120</v>
      </c>
      <c r="CF148" s="77">
        <v>120</v>
      </c>
      <c r="CG148" s="77">
        <v>121</v>
      </c>
      <c r="CH148" s="77">
        <v>115</v>
      </c>
      <c r="CI148" s="77">
        <v>123</v>
      </c>
      <c r="CJ148" s="77">
        <v>123</v>
      </c>
      <c r="CK148" s="77">
        <v>125</v>
      </c>
      <c r="CL148" s="78">
        <v>120</v>
      </c>
      <c r="CM148" s="77">
        <v>119</v>
      </c>
      <c r="CN148" s="77">
        <v>115</v>
      </c>
      <c r="CO148" s="77">
        <v>110</v>
      </c>
      <c r="CP148" s="77">
        <v>104</v>
      </c>
      <c r="CQ148" s="77">
        <v>100</v>
      </c>
      <c r="CR148" s="77">
        <v>96</v>
      </c>
      <c r="CS148" s="77">
        <v>93</v>
      </c>
      <c r="CT148" s="77">
        <v>86</v>
      </c>
      <c r="CU148" s="78">
        <v>83</v>
      </c>
    </row>
    <row r="149" spans="1:99" x14ac:dyDescent="0.25">
      <c r="A149" s="3"/>
      <c r="B149" s="74"/>
      <c r="C149" s="75" t="s">
        <v>234</v>
      </c>
      <c r="D149" s="78">
        <v>7</v>
      </c>
      <c r="E149" s="78">
        <v>22</v>
      </c>
      <c r="F149" s="78">
        <v>24</v>
      </c>
      <c r="G149" s="76">
        <v>22</v>
      </c>
      <c r="H149" s="77">
        <v>22</v>
      </c>
      <c r="I149" s="77">
        <v>22</v>
      </c>
      <c r="J149" s="77">
        <v>20</v>
      </c>
      <c r="K149" s="77">
        <v>20</v>
      </c>
      <c r="L149" s="77">
        <v>19</v>
      </c>
      <c r="M149" s="77">
        <v>18</v>
      </c>
      <c r="N149" s="77">
        <v>21</v>
      </c>
      <c r="O149" s="77">
        <v>21</v>
      </c>
      <c r="P149" s="77">
        <v>21</v>
      </c>
      <c r="Q149" s="77">
        <v>20</v>
      </c>
      <c r="R149" s="78">
        <v>20</v>
      </c>
      <c r="S149" s="77">
        <v>21</v>
      </c>
      <c r="T149" s="77">
        <v>20</v>
      </c>
      <c r="U149" s="77">
        <v>20</v>
      </c>
      <c r="V149" s="77">
        <v>20</v>
      </c>
      <c r="W149" s="77">
        <v>21</v>
      </c>
      <c r="X149" s="77">
        <v>21</v>
      </c>
      <c r="Y149" s="77">
        <v>19</v>
      </c>
      <c r="Z149" s="77">
        <v>19</v>
      </c>
      <c r="AA149" s="77">
        <v>19</v>
      </c>
      <c r="AB149" s="77">
        <v>22</v>
      </c>
      <c r="AC149" s="77">
        <v>21</v>
      </c>
      <c r="AD149" s="78">
        <v>20</v>
      </c>
      <c r="AE149" s="77">
        <v>19</v>
      </c>
      <c r="AF149" s="77">
        <v>29</v>
      </c>
      <c r="AG149" s="156">
        <v>34</v>
      </c>
      <c r="AH149" s="77">
        <v>39</v>
      </c>
      <c r="AI149" s="77">
        <v>43</v>
      </c>
      <c r="AJ149" s="77">
        <v>59</v>
      </c>
      <c r="AK149" s="77">
        <v>65</v>
      </c>
      <c r="AL149" s="77">
        <v>72</v>
      </c>
      <c r="AM149" s="77">
        <v>73</v>
      </c>
      <c r="AN149" s="77">
        <v>76</v>
      </c>
      <c r="AO149" s="77">
        <v>76</v>
      </c>
      <c r="AP149" s="78">
        <v>76</v>
      </c>
      <c r="AQ149" s="76">
        <v>63</v>
      </c>
      <c r="AR149" s="77">
        <v>62</v>
      </c>
      <c r="AS149" s="77">
        <v>64</v>
      </c>
      <c r="AT149" s="77">
        <v>64</v>
      </c>
      <c r="AU149" s="77">
        <v>64</v>
      </c>
      <c r="AV149" s="77">
        <v>66</v>
      </c>
      <c r="AW149" s="77">
        <v>64</v>
      </c>
      <c r="AX149" s="77">
        <v>64</v>
      </c>
      <c r="AY149" s="77">
        <v>63</v>
      </c>
      <c r="AZ149" s="77">
        <v>59</v>
      </c>
      <c r="BA149" s="77">
        <v>59</v>
      </c>
      <c r="BB149" s="78">
        <v>60</v>
      </c>
      <c r="BC149" s="76">
        <v>47</v>
      </c>
      <c r="BD149" s="77">
        <v>49</v>
      </c>
      <c r="BE149" s="77">
        <v>49</v>
      </c>
      <c r="BF149" s="77">
        <v>50</v>
      </c>
      <c r="BG149" s="77">
        <v>50</v>
      </c>
      <c r="BH149" s="77">
        <v>51</v>
      </c>
      <c r="BI149" s="77">
        <v>53</v>
      </c>
      <c r="BJ149" s="77">
        <v>53</v>
      </c>
      <c r="BK149" s="77">
        <v>53</v>
      </c>
      <c r="BL149" s="77">
        <v>53</v>
      </c>
      <c r="BM149" s="77">
        <v>51</v>
      </c>
      <c r="BN149" s="78">
        <v>52</v>
      </c>
      <c r="BO149" s="76">
        <v>51</v>
      </c>
      <c r="BP149" s="77">
        <v>51</v>
      </c>
      <c r="BQ149" s="77">
        <v>51</v>
      </c>
      <c r="BR149" s="77">
        <v>50</v>
      </c>
      <c r="BS149" s="77">
        <v>49</v>
      </c>
      <c r="BT149" s="77">
        <v>50</v>
      </c>
      <c r="BU149" s="77">
        <v>50</v>
      </c>
      <c r="BV149" s="77">
        <v>50</v>
      </c>
      <c r="BW149" s="77">
        <v>52</v>
      </c>
      <c r="BX149" s="77">
        <v>52</v>
      </c>
      <c r="BY149" s="77">
        <v>51</v>
      </c>
      <c r="BZ149" s="78">
        <v>51</v>
      </c>
      <c r="CA149" s="77">
        <v>51</v>
      </c>
      <c r="CB149" s="77">
        <v>51</v>
      </c>
      <c r="CC149" s="77">
        <v>51</v>
      </c>
      <c r="CD149" s="77">
        <v>51</v>
      </c>
      <c r="CE149" s="77">
        <v>51</v>
      </c>
      <c r="CF149" s="77">
        <v>51</v>
      </c>
      <c r="CG149" s="77">
        <v>51</v>
      </c>
      <c r="CH149" s="77">
        <v>51</v>
      </c>
      <c r="CI149" s="77">
        <v>50</v>
      </c>
      <c r="CJ149" s="77">
        <v>50</v>
      </c>
      <c r="CK149" s="77">
        <v>49</v>
      </c>
      <c r="CL149" s="78">
        <v>49</v>
      </c>
      <c r="CM149" s="77">
        <v>49</v>
      </c>
      <c r="CN149" s="77">
        <v>49</v>
      </c>
      <c r="CO149" s="77">
        <v>36</v>
      </c>
      <c r="CP149" s="77">
        <v>36</v>
      </c>
      <c r="CQ149" s="77">
        <v>36</v>
      </c>
      <c r="CR149" s="77">
        <v>36</v>
      </c>
      <c r="CS149" s="77">
        <v>35</v>
      </c>
      <c r="CT149" s="77">
        <v>34</v>
      </c>
      <c r="CU149" s="78">
        <v>35</v>
      </c>
    </row>
    <row r="150" spans="1:99" x14ac:dyDescent="0.25">
      <c r="A150" s="3"/>
      <c r="B150" s="74"/>
      <c r="C150" s="75" t="s">
        <v>235</v>
      </c>
      <c r="D150" s="78">
        <v>235</v>
      </c>
      <c r="E150" s="78">
        <v>242</v>
      </c>
      <c r="F150" s="78">
        <v>286</v>
      </c>
      <c r="G150" s="76">
        <v>291</v>
      </c>
      <c r="H150" s="77">
        <v>299</v>
      </c>
      <c r="I150" s="77">
        <v>297</v>
      </c>
      <c r="J150" s="77">
        <v>305</v>
      </c>
      <c r="K150" s="77">
        <v>296</v>
      </c>
      <c r="L150" s="77">
        <v>289</v>
      </c>
      <c r="M150" s="77">
        <v>293</v>
      </c>
      <c r="N150" s="77">
        <v>303</v>
      </c>
      <c r="O150" s="77">
        <v>305</v>
      </c>
      <c r="P150" s="77">
        <v>312</v>
      </c>
      <c r="Q150" s="77">
        <v>312</v>
      </c>
      <c r="R150" s="78">
        <v>308</v>
      </c>
      <c r="S150" s="77">
        <v>311</v>
      </c>
      <c r="T150" s="77">
        <v>314</v>
      </c>
      <c r="U150" s="77">
        <v>317</v>
      </c>
      <c r="V150" s="77">
        <v>323</v>
      </c>
      <c r="W150" s="77">
        <v>321</v>
      </c>
      <c r="X150" s="77">
        <v>335</v>
      </c>
      <c r="Y150" s="77">
        <v>342</v>
      </c>
      <c r="Z150" s="77">
        <v>348</v>
      </c>
      <c r="AA150" s="77">
        <v>353</v>
      </c>
      <c r="AB150" s="77">
        <v>360</v>
      </c>
      <c r="AC150" s="77">
        <v>365</v>
      </c>
      <c r="AD150" s="78">
        <v>374</v>
      </c>
      <c r="AE150" s="77">
        <v>378</v>
      </c>
      <c r="AF150" s="77">
        <v>377</v>
      </c>
      <c r="AG150" s="156">
        <v>371</v>
      </c>
      <c r="AH150" s="77">
        <v>382</v>
      </c>
      <c r="AI150" s="77">
        <v>386</v>
      </c>
      <c r="AJ150" s="77">
        <v>393</v>
      </c>
      <c r="AK150" s="77">
        <v>396</v>
      </c>
      <c r="AL150" s="77">
        <v>400</v>
      </c>
      <c r="AM150" s="77">
        <v>397</v>
      </c>
      <c r="AN150" s="77">
        <v>398</v>
      </c>
      <c r="AO150" s="77">
        <v>405</v>
      </c>
      <c r="AP150" s="78">
        <v>406</v>
      </c>
      <c r="AQ150" s="76">
        <v>408</v>
      </c>
      <c r="AR150" s="77">
        <v>412</v>
      </c>
      <c r="AS150" s="77">
        <v>447</v>
      </c>
      <c r="AT150" s="77">
        <v>442</v>
      </c>
      <c r="AU150" s="77">
        <v>451</v>
      </c>
      <c r="AV150" s="77">
        <v>444</v>
      </c>
      <c r="AW150" s="77">
        <v>446</v>
      </c>
      <c r="AX150" s="77">
        <v>449</v>
      </c>
      <c r="AY150" s="77">
        <v>453</v>
      </c>
      <c r="AZ150" s="77">
        <v>451</v>
      </c>
      <c r="BA150" s="77">
        <v>442</v>
      </c>
      <c r="BB150" s="78">
        <v>436</v>
      </c>
      <c r="BC150" s="76">
        <v>437</v>
      </c>
      <c r="BD150" s="77">
        <v>446</v>
      </c>
      <c r="BE150" s="77">
        <v>447</v>
      </c>
      <c r="BF150" s="77">
        <v>444</v>
      </c>
      <c r="BG150" s="77">
        <v>462</v>
      </c>
      <c r="BH150" s="77">
        <v>466</v>
      </c>
      <c r="BI150" s="77">
        <v>465</v>
      </c>
      <c r="BJ150" s="77">
        <v>468</v>
      </c>
      <c r="BK150" s="77">
        <v>458</v>
      </c>
      <c r="BL150" s="77">
        <v>496</v>
      </c>
      <c r="BM150" s="77">
        <v>496</v>
      </c>
      <c r="BN150" s="78">
        <v>500</v>
      </c>
      <c r="BO150" s="76">
        <v>497</v>
      </c>
      <c r="BP150" s="77">
        <v>507</v>
      </c>
      <c r="BQ150" s="77">
        <v>501</v>
      </c>
      <c r="BR150" s="77">
        <v>531</v>
      </c>
      <c r="BS150" s="77">
        <v>532</v>
      </c>
      <c r="BT150" s="77">
        <v>531</v>
      </c>
      <c r="BU150" s="77">
        <v>541</v>
      </c>
      <c r="BV150" s="77">
        <v>548</v>
      </c>
      <c r="BW150" s="77">
        <v>551</v>
      </c>
      <c r="BX150" s="77">
        <v>524</v>
      </c>
      <c r="BY150" s="77">
        <v>553</v>
      </c>
      <c r="BZ150" s="78">
        <v>549</v>
      </c>
      <c r="CA150" s="77">
        <v>560</v>
      </c>
      <c r="CB150" s="77">
        <v>560</v>
      </c>
      <c r="CC150" s="77">
        <v>547</v>
      </c>
      <c r="CD150" s="77">
        <v>545</v>
      </c>
      <c r="CE150" s="77">
        <v>542</v>
      </c>
      <c r="CF150" s="77">
        <v>588</v>
      </c>
      <c r="CG150" s="77">
        <v>587</v>
      </c>
      <c r="CH150" s="77">
        <v>588</v>
      </c>
      <c r="CI150" s="77">
        <v>586</v>
      </c>
      <c r="CJ150" s="77">
        <v>571</v>
      </c>
      <c r="CK150" s="77">
        <v>560</v>
      </c>
      <c r="CL150" s="78">
        <v>582</v>
      </c>
      <c r="CM150" s="77">
        <v>581</v>
      </c>
      <c r="CN150" s="77">
        <v>579</v>
      </c>
      <c r="CO150" s="77">
        <v>583</v>
      </c>
      <c r="CP150" s="77">
        <v>559</v>
      </c>
      <c r="CQ150" s="77">
        <v>598</v>
      </c>
      <c r="CR150" s="77">
        <v>584</v>
      </c>
      <c r="CS150" s="77">
        <v>584</v>
      </c>
      <c r="CT150" s="77">
        <v>586</v>
      </c>
      <c r="CU150" s="78">
        <v>578</v>
      </c>
    </row>
    <row r="151" spans="1:99" x14ac:dyDescent="0.25">
      <c r="A151" s="3"/>
      <c r="B151" s="74"/>
      <c r="C151" s="75" t="s">
        <v>236</v>
      </c>
      <c r="D151" s="78">
        <v>82</v>
      </c>
      <c r="E151" s="78">
        <v>101</v>
      </c>
      <c r="F151" s="78">
        <v>96</v>
      </c>
      <c r="G151" s="76">
        <v>94</v>
      </c>
      <c r="H151" s="77">
        <v>92</v>
      </c>
      <c r="I151" s="77">
        <v>81</v>
      </c>
      <c r="J151" s="77">
        <v>82</v>
      </c>
      <c r="K151" s="77">
        <v>81</v>
      </c>
      <c r="L151" s="77">
        <v>80</v>
      </c>
      <c r="M151" s="77">
        <v>82</v>
      </c>
      <c r="N151" s="77">
        <v>81</v>
      </c>
      <c r="O151" s="77">
        <v>82</v>
      </c>
      <c r="P151" s="77">
        <v>83</v>
      </c>
      <c r="Q151" s="77">
        <v>82</v>
      </c>
      <c r="R151" s="78">
        <v>81</v>
      </c>
      <c r="S151" s="77">
        <v>76</v>
      </c>
      <c r="T151" s="77">
        <v>82</v>
      </c>
      <c r="U151" s="77">
        <v>86</v>
      </c>
      <c r="V151" s="77">
        <v>93</v>
      </c>
      <c r="W151" s="77">
        <v>93</v>
      </c>
      <c r="X151" s="77">
        <v>91</v>
      </c>
      <c r="Y151" s="77">
        <v>91</v>
      </c>
      <c r="Z151" s="77">
        <v>95</v>
      </c>
      <c r="AA151" s="77">
        <v>97</v>
      </c>
      <c r="AB151" s="77">
        <v>97</v>
      </c>
      <c r="AC151" s="77">
        <v>106</v>
      </c>
      <c r="AD151" s="78">
        <v>99</v>
      </c>
      <c r="AE151" s="77">
        <v>94</v>
      </c>
      <c r="AF151" s="77">
        <v>98</v>
      </c>
      <c r="AG151" s="156">
        <v>96</v>
      </c>
      <c r="AH151" s="77">
        <v>101</v>
      </c>
      <c r="AI151" s="77">
        <v>100</v>
      </c>
      <c r="AJ151" s="77">
        <v>101</v>
      </c>
      <c r="AK151" s="77">
        <v>96</v>
      </c>
      <c r="AL151" s="77">
        <v>98</v>
      </c>
      <c r="AM151" s="77">
        <v>97</v>
      </c>
      <c r="AN151" s="77">
        <v>96</v>
      </c>
      <c r="AO151" s="77">
        <v>97</v>
      </c>
      <c r="AP151" s="78">
        <v>95</v>
      </c>
      <c r="AQ151" s="76">
        <v>89</v>
      </c>
      <c r="AR151" s="77">
        <v>89</v>
      </c>
      <c r="AS151" s="77">
        <v>96</v>
      </c>
      <c r="AT151" s="77">
        <v>103</v>
      </c>
      <c r="AU151" s="77">
        <v>107</v>
      </c>
      <c r="AV151" s="77">
        <v>105</v>
      </c>
      <c r="AW151" s="77">
        <v>106</v>
      </c>
      <c r="AX151" s="77">
        <v>106</v>
      </c>
      <c r="AY151" s="77">
        <v>105</v>
      </c>
      <c r="AZ151" s="77">
        <v>105</v>
      </c>
      <c r="BA151" s="77">
        <v>101</v>
      </c>
      <c r="BB151" s="78">
        <v>99</v>
      </c>
      <c r="BC151" s="76">
        <v>101</v>
      </c>
      <c r="BD151" s="77">
        <v>105</v>
      </c>
      <c r="BE151" s="77">
        <v>98</v>
      </c>
      <c r="BF151" s="77">
        <v>91</v>
      </c>
      <c r="BG151" s="77">
        <v>108</v>
      </c>
      <c r="BH151" s="77">
        <v>109</v>
      </c>
      <c r="BI151" s="77">
        <v>112</v>
      </c>
      <c r="BJ151" s="77">
        <v>111</v>
      </c>
      <c r="BK151" s="77">
        <v>96</v>
      </c>
      <c r="BL151" s="77">
        <v>124</v>
      </c>
      <c r="BM151" s="77">
        <v>123</v>
      </c>
      <c r="BN151" s="78">
        <v>116</v>
      </c>
      <c r="BO151" s="76">
        <v>116</v>
      </c>
      <c r="BP151" s="77">
        <v>117</v>
      </c>
      <c r="BQ151" s="77">
        <v>89</v>
      </c>
      <c r="BR151" s="77">
        <v>118</v>
      </c>
      <c r="BS151" s="77">
        <v>115</v>
      </c>
      <c r="BT151" s="77">
        <v>119</v>
      </c>
      <c r="BU151" s="77">
        <v>119</v>
      </c>
      <c r="BV151" s="77">
        <v>115</v>
      </c>
      <c r="BW151" s="77">
        <v>113</v>
      </c>
      <c r="BX151" s="77">
        <v>94</v>
      </c>
      <c r="BY151" s="77">
        <v>111</v>
      </c>
      <c r="BZ151" s="78">
        <v>111</v>
      </c>
      <c r="CA151" s="77">
        <v>109</v>
      </c>
      <c r="CB151" s="77">
        <v>111</v>
      </c>
      <c r="CC151" s="77">
        <v>112</v>
      </c>
      <c r="CD151" s="77">
        <v>110</v>
      </c>
      <c r="CE151" s="77">
        <v>114</v>
      </c>
      <c r="CF151" s="77">
        <v>134</v>
      </c>
      <c r="CG151" s="77">
        <v>137</v>
      </c>
      <c r="CH151" s="77">
        <v>142</v>
      </c>
      <c r="CI151" s="77">
        <v>140</v>
      </c>
      <c r="CJ151" s="77">
        <v>126</v>
      </c>
      <c r="CK151" s="77">
        <v>111</v>
      </c>
      <c r="CL151" s="78">
        <v>134</v>
      </c>
      <c r="CM151" s="77">
        <v>128</v>
      </c>
      <c r="CN151" s="77">
        <v>129</v>
      </c>
      <c r="CO151" s="77">
        <v>137</v>
      </c>
      <c r="CP151" s="77">
        <v>109</v>
      </c>
      <c r="CQ151" s="77">
        <v>131</v>
      </c>
      <c r="CR151" s="77">
        <v>127</v>
      </c>
      <c r="CS151" s="77">
        <v>128</v>
      </c>
      <c r="CT151" s="77">
        <v>127</v>
      </c>
      <c r="CU151" s="78">
        <v>125</v>
      </c>
    </row>
    <row r="152" spans="1:99" x14ac:dyDescent="0.25">
      <c r="A152" s="3"/>
      <c r="B152" s="74"/>
      <c r="C152" s="75" t="s">
        <v>237</v>
      </c>
      <c r="D152" s="78">
        <v>384</v>
      </c>
      <c r="E152" s="78">
        <v>467</v>
      </c>
      <c r="F152" s="78">
        <v>582</v>
      </c>
      <c r="G152" s="76">
        <v>589</v>
      </c>
      <c r="H152" s="77">
        <v>595</v>
      </c>
      <c r="I152" s="77">
        <v>584</v>
      </c>
      <c r="J152" s="77">
        <v>597</v>
      </c>
      <c r="K152" s="77">
        <v>594</v>
      </c>
      <c r="L152" s="77">
        <v>572</v>
      </c>
      <c r="M152" s="77">
        <v>596</v>
      </c>
      <c r="N152" s="77">
        <v>615</v>
      </c>
      <c r="O152" s="77">
        <v>624</v>
      </c>
      <c r="P152" s="77">
        <v>638</v>
      </c>
      <c r="Q152" s="77">
        <v>642</v>
      </c>
      <c r="R152" s="78">
        <v>630</v>
      </c>
      <c r="S152" s="77">
        <v>619</v>
      </c>
      <c r="T152" s="77">
        <v>612</v>
      </c>
      <c r="U152" s="77">
        <v>615</v>
      </c>
      <c r="V152" s="77">
        <v>616</v>
      </c>
      <c r="W152" s="77">
        <v>633</v>
      </c>
      <c r="X152" s="77">
        <v>641</v>
      </c>
      <c r="Y152" s="77">
        <v>646</v>
      </c>
      <c r="Z152" s="77">
        <v>661</v>
      </c>
      <c r="AA152" s="77">
        <v>681</v>
      </c>
      <c r="AB152" s="77">
        <v>698</v>
      </c>
      <c r="AC152" s="77">
        <v>697</v>
      </c>
      <c r="AD152" s="78">
        <v>713</v>
      </c>
      <c r="AE152" s="77">
        <v>716</v>
      </c>
      <c r="AF152" s="77">
        <v>738</v>
      </c>
      <c r="AG152" s="156">
        <v>753</v>
      </c>
      <c r="AH152" s="77">
        <v>760</v>
      </c>
      <c r="AI152" s="77">
        <v>778</v>
      </c>
      <c r="AJ152" s="77">
        <v>783</v>
      </c>
      <c r="AK152" s="77">
        <v>798</v>
      </c>
      <c r="AL152" s="77">
        <v>815</v>
      </c>
      <c r="AM152" s="77">
        <v>816</v>
      </c>
      <c r="AN152" s="77">
        <v>821</v>
      </c>
      <c r="AO152" s="77">
        <v>825</v>
      </c>
      <c r="AP152" s="78">
        <v>826</v>
      </c>
      <c r="AQ152" s="76">
        <v>826</v>
      </c>
      <c r="AR152" s="77">
        <v>827</v>
      </c>
      <c r="AS152" s="77">
        <v>928</v>
      </c>
      <c r="AT152" s="77">
        <v>921</v>
      </c>
      <c r="AU152" s="77">
        <v>934</v>
      </c>
      <c r="AV152" s="77">
        <v>932</v>
      </c>
      <c r="AW152" s="77">
        <v>941</v>
      </c>
      <c r="AX152" s="77">
        <v>948</v>
      </c>
      <c r="AY152" s="77">
        <v>952</v>
      </c>
      <c r="AZ152" s="77">
        <v>951</v>
      </c>
      <c r="BA152" s="77">
        <v>950</v>
      </c>
      <c r="BB152" s="78">
        <v>944</v>
      </c>
      <c r="BC152" s="76">
        <v>921</v>
      </c>
      <c r="BD152" s="77">
        <v>912</v>
      </c>
      <c r="BE152" s="77">
        <v>919</v>
      </c>
      <c r="BF152" s="77">
        <v>926</v>
      </c>
      <c r="BG152" s="77">
        <v>932</v>
      </c>
      <c r="BH152" s="77">
        <v>953</v>
      </c>
      <c r="BI152" s="77">
        <v>960</v>
      </c>
      <c r="BJ152" s="77">
        <v>959</v>
      </c>
      <c r="BK152" s="77">
        <v>967</v>
      </c>
      <c r="BL152" s="77">
        <v>970</v>
      </c>
      <c r="BM152" s="77">
        <v>958</v>
      </c>
      <c r="BN152" s="78">
        <v>946</v>
      </c>
      <c r="BO152" s="76">
        <v>967</v>
      </c>
      <c r="BP152" s="77">
        <v>954</v>
      </c>
      <c r="BQ152" s="77">
        <v>979</v>
      </c>
      <c r="BR152" s="77">
        <v>1007</v>
      </c>
      <c r="BS152" s="77">
        <v>1014</v>
      </c>
      <c r="BT152" s="77">
        <v>1011</v>
      </c>
      <c r="BU152" s="77">
        <v>1031</v>
      </c>
      <c r="BV152" s="77">
        <v>1043</v>
      </c>
      <c r="BW152" s="77">
        <v>1044</v>
      </c>
      <c r="BX152" s="77">
        <v>1057</v>
      </c>
      <c r="BY152" s="77">
        <v>1052</v>
      </c>
      <c r="BZ152" s="78">
        <v>1051</v>
      </c>
      <c r="CA152" s="77">
        <v>1042</v>
      </c>
      <c r="CB152" s="77">
        <v>1037</v>
      </c>
      <c r="CC152" s="77">
        <v>1051</v>
      </c>
      <c r="CD152" s="77">
        <v>1054</v>
      </c>
      <c r="CE152" s="77">
        <v>1068</v>
      </c>
      <c r="CF152" s="77">
        <v>1078</v>
      </c>
      <c r="CG152" s="77">
        <v>1080</v>
      </c>
      <c r="CH152" s="77">
        <v>776</v>
      </c>
      <c r="CI152" s="77">
        <v>1102</v>
      </c>
      <c r="CJ152" s="77">
        <v>1107</v>
      </c>
      <c r="CK152" s="77">
        <v>1093</v>
      </c>
      <c r="CL152" s="78">
        <v>1081</v>
      </c>
      <c r="CM152" s="77">
        <v>1077</v>
      </c>
      <c r="CN152" s="77">
        <v>1075</v>
      </c>
      <c r="CO152" s="77">
        <v>1076</v>
      </c>
      <c r="CP152" s="77">
        <v>1086</v>
      </c>
      <c r="CQ152" s="77">
        <v>1088</v>
      </c>
      <c r="CR152" s="77">
        <v>1087</v>
      </c>
      <c r="CS152" s="77">
        <v>1079</v>
      </c>
      <c r="CT152" s="77">
        <v>1075</v>
      </c>
      <c r="CU152" s="78">
        <v>1078</v>
      </c>
    </row>
    <row r="153" spans="1:99" x14ac:dyDescent="0.25">
      <c r="A153" s="3"/>
      <c r="B153" s="74"/>
      <c r="C153" s="75" t="s">
        <v>238</v>
      </c>
      <c r="D153" s="78">
        <v>1071</v>
      </c>
      <c r="E153" s="78">
        <v>1138</v>
      </c>
      <c r="F153" s="78">
        <v>1186</v>
      </c>
      <c r="G153" s="76">
        <v>1173</v>
      </c>
      <c r="H153" s="77">
        <v>1195</v>
      </c>
      <c r="I153" s="77">
        <v>1162</v>
      </c>
      <c r="J153" s="77">
        <v>1183</v>
      </c>
      <c r="K153" s="77">
        <v>1180</v>
      </c>
      <c r="L153" s="77">
        <v>1124</v>
      </c>
      <c r="M153" s="77">
        <v>1146</v>
      </c>
      <c r="N153" s="77">
        <v>1155</v>
      </c>
      <c r="O153" s="77">
        <v>1165</v>
      </c>
      <c r="P153" s="77">
        <v>1126</v>
      </c>
      <c r="Q153" s="77">
        <v>1194</v>
      </c>
      <c r="R153" s="78">
        <v>1209</v>
      </c>
      <c r="S153" s="77">
        <v>1229</v>
      </c>
      <c r="T153" s="77">
        <v>1236</v>
      </c>
      <c r="U153" s="77">
        <v>1251</v>
      </c>
      <c r="V153" s="77">
        <v>1264</v>
      </c>
      <c r="W153" s="77">
        <v>1295</v>
      </c>
      <c r="X153" s="77">
        <v>1328</v>
      </c>
      <c r="Y153" s="77">
        <v>1362</v>
      </c>
      <c r="Z153" s="77">
        <v>1457</v>
      </c>
      <c r="AA153" s="77">
        <v>1550</v>
      </c>
      <c r="AB153" s="77">
        <v>1604</v>
      </c>
      <c r="AC153" s="77">
        <v>1639</v>
      </c>
      <c r="AD153" s="78">
        <v>1674</v>
      </c>
      <c r="AE153" s="77">
        <v>1695</v>
      </c>
      <c r="AF153" s="77">
        <v>1698</v>
      </c>
      <c r="AG153" s="156">
        <v>1718</v>
      </c>
      <c r="AH153" s="77">
        <v>1723</v>
      </c>
      <c r="AI153" s="77">
        <v>1753</v>
      </c>
      <c r="AJ153" s="77">
        <v>1757</v>
      </c>
      <c r="AK153" s="77">
        <v>1776</v>
      </c>
      <c r="AL153" s="77">
        <v>1774</v>
      </c>
      <c r="AM153" s="77">
        <v>1779</v>
      </c>
      <c r="AN153" s="77">
        <v>1792</v>
      </c>
      <c r="AO153" s="77">
        <v>1799</v>
      </c>
      <c r="AP153" s="78">
        <v>1786</v>
      </c>
      <c r="AQ153" s="76">
        <v>1785</v>
      </c>
      <c r="AR153" s="77">
        <v>1740</v>
      </c>
      <c r="AS153" s="77">
        <v>1856</v>
      </c>
      <c r="AT153" s="77">
        <v>1812</v>
      </c>
      <c r="AU153" s="77">
        <v>1820</v>
      </c>
      <c r="AV153" s="77">
        <v>1797</v>
      </c>
      <c r="AW153" s="77">
        <v>1819</v>
      </c>
      <c r="AX153" s="77">
        <v>1822</v>
      </c>
      <c r="AY153" s="77">
        <v>1825</v>
      </c>
      <c r="AZ153" s="77">
        <v>1842</v>
      </c>
      <c r="BA153" s="77">
        <v>1815</v>
      </c>
      <c r="BB153" s="78">
        <v>1803</v>
      </c>
      <c r="BC153" s="76">
        <v>1959</v>
      </c>
      <c r="BD153" s="77">
        <v>1743</v>
      </c>
      <c r="BE153" s="77">
        <v>1784</v>
      </c>
      <c r="BF153" s="77">
        <v>1783</v>
      </c>
      <c r="BG153" s="77">
        <v>1784</v>
      </c>
      <c r="BH153" s="77">
        <v>1807</v>
      </c>
      <c r="BI153" s="77">
        <v>1790</v>
      </c>
      <c r="BJ153" s="77">
        <v>1817</v>
      </c>
      <c r="BK153" s="77">
        <v>1830</v>
      </c>
      <c r="BL153" s="77">
        <v>1850</v>
      </c>
      <c r="BM153" s="77">
        <v>1848</v>
      </c>
      <c r="BN153" s="78">
        <v>1841</v>
      </c>
      <c r="BO153" s="76">
        <v>1841</v>
      </c>
      <c r="BP153" s="77">
        <v>1814</v>
      </c>
      <c r="BQ153" s="77">
        <v>1819</v>
      </c>
      <c r="BR153" s="77">
        <v>1849</v>
      </c>
      <c r="BS153" s="77">
        <v>1863</v>
      </c>
      <c r="BT153" s="77">
        <v>1841</v>
      </c>
      <c r="BU153" s="77">
        <v>1875</v>
      </c>
      <c r="BV153" s="77">
        <v>1881</v>
      </c>
      <c r="BW153" s="77">
        <v>1868</v>
      </c>
      <c r="BX153" s="77">
        <v>1876</v>
      </c>
      <c r="BY153" s="77">
        <v>1867</v>
      </c>
      <c r="BZ153" s="78">
        <v>1860</v>
      </c>
      <c r="CA153" s="77">
        <v>1861</v>
      </c>
      <c r="CB153" s="77">
        <v>1843</v>
      </c>
      <c r="CC153" s="77">
        <v>1847</v>
      </c>
      <c r="CD153" s="77">
        <v>1840</v>
      </c>
      <c r="CE153" s="77">
        <v>1835</v>
      </c>
      <c r="CF153" s="77">
        <v>1844</v>
      </c>
      <c r="CG153" s="77">
        <v>1860</v>
      </c>
      <c r="CH153" s="77">
        <v>1858</v>
      </c>
      <c r="CI153" s="77">
        <v>1833</v>
      </c>
      <c r="CJ153" s="77">
        <v>1832</v>
      </c>
      <c r="CK153" s="77">
        <v>1821</v>
      </c>
      <c r="CL153" s="78">
        <v>1822</v>
      </c>
      <c r="CM153" s="77">
        <v>1812</v>
      </c>
      <c r="CN153" s="77">
        <v>1814</v>
      </c>
      <c r="CO153" s="77">
        <v>1795</v>
      </c>
      <c r="CP153" s="77">
        <v>1788</v>
      </c>
      <c r="CQ153" s="77">
        <v>1789</v>
      </c>
      <c r="CR153" s="77">
        <v>1780</v>
      </c>
      <c r="CS153" s="77">
        <v>1780</v>
      </c>
      <c r="CT153" s="77">
        <v>1776</v>
      </c>
      <c r="CU153" s="78">
        <v>1768</v>
      </c>
    </row>
    <row r="154" spans="1:99" x14ac:dyDescent="0.25">
      <c r="A154" s="3"/>
      <c r="B154" s="74"/>
      <c r="C154" s="75" t="s">
        <v>239</v>
      </c>
      <c r="D154" s="78">
        <v>22</v>
      </c>
      <c r="E154" s="78">
        <v>17</v>
      </c>
      <c r="F154" s="78">
        <v>15</v>
      </c>
      <c r="G154" s="76">
        <v>16</v>
      </c>
      <c r="H154" s="77">
        <v>16</v>
      </c>
      <c r="I154" s="77">
        <v>17</v>
      </c>
      <c r="J154" s="77">
        <v>15</v>
      </c>
      <c r="K154" s="77">
        <v>15</v>
      </c>
      <c r="L154" s="77">
        <v>14</v>
      </c>
      <c r="M154" s="77">
        <v>14</v>
      </c>
      <c r="N154" s="77">
        <v>15</v>
      </c>
      <c r="O154" s="77">
        <v>16</v>
      </c>
      <c r="P154" s="77">
        <v>16</v>
      </c>
      <c r="Q154" s="77">
        <v>16</v>
      </c>
      <c r="R154" s="78">
        <v>14</v>
      </c>
      <c r="S154" s="77">
        <v>14</v>
      </c>
      <c r="T154" s="77">
        <v>15</v>
      </c>
      <c r="U154" s="77">
        <v>14</v>
      </c>
      <c r="V154" s="77">
        <v>14</v>
      </c>
      <c r="W154" s="77">
        <v>15</v>
      </c>
      <c r="X154" s="77">
        <v>15</v>
      </c>
      <c r="Y154" s="77">
        <v>15</v>
      </c>
      <c r="Z154" s="77">
        <v>15</v>
      </c>
      <c r="AA154" s="77">
        <v>16</v>
      </c>
      <c r="AB154" s="77">
        <v>16</v>
      </c>
      <c r="AC154" s="77">
        <v>16</v>
      </c>
      <c r="AD154" s="78">
        <v>18</v>
      </c>
      <c r="AE154" s="77">
        <v>56</v>
      </c>
      <c r="AF154" s="77">
        <v>62</v>
      </c>
      <c r="AG154" s="156">
        <v>67</v>
      </c>
      <c r="AH154" s="77">
        <v>72</v>
      </c>
      <c r="AI154" s="77">
        <v>74</v>
      </c>
      <c r="AJ154" s="77">
        <v>80</v>
      </c>
      <c r="AK154" s="77">
        <v>84</v>
      </c>
      <c r="AL154" s="77">
        <v>91</v>
      </c>
      <c r="AM154" s="77">
        <v>91</v>
      </c>
      <c r="AN154" s="77">
        <v>103</v>
      </c>
      <c r="AO154" s="77">
        <v>105</v>
      </c>
      <c r="AP154" s="78">
        <v>100</v>
      </c>
      <c r="AQ154" s="76">
        <v>99</v>
      </c>
      <c r="AR154" s="77">
        <v>107</v>
      </c>
      <c r="AS154" s="77">
        <v>107</v>
      </c>
      <c r="AT154" s="77">
        <v>109</v>
      </c>
      <c r="AU154" s="77">
        <v>113</v>
      </c>
      <c r="AV154" s="77">
        <v>115</v>
      </c>
      <c r="AW154" s="77">
        <v>117</v>
      </c>
      <c r="AX154" s="77">
        <v>120</v>
      </c>
      <c r="AY154" s="77">
        <v>121</v>
      </c>
      <c r="AZ154" s="77">
        <v>122</v>
      </c>
      <c r="BA154" s="77">
        <v>123</v>
      </c>
      <c r="BB154" s="78">
        <v>120</v>
      </c>
      <c r="BC154" s="76">
        <v>123</v>
      </c>
      <c r="BD154" s="77">
        <v>105</v>
      </c>
      <c r="BE154" s="77">
        <v>96</v>
      </c>
      <c r="BF154" s="77">
        <v>100</v>
      </c>
      <c r="BG154" s="77">
        <v>101</v>
      </c>
      <c r="BH154" s="77">
        <v>100</v>
      </c>
      <c r="BI154" s="77">
        <v>101</v>
      </c>
      <c r="BJ154" s="77">
        <v>101</v>
      </c>
      <c r="BK154" s="77">
        <v>102</v>
      </c>
      <c r="BL154" s="77">
        <v>104</v>
      </c>
      <c r="BM154" s="77">
        <v>104</v>
      </c>
      <c r="BN154" s="78">
        <v>87</v>
      </c>
      <c r="BO154" s="76">
        <v>88</v>
      </c>
      <c r="BP154" s="77">
        <v>87</v>
      </c>
      <c r="BQ154" s="77">
        <v>89</v>
      </c>
      <c r="BR154" s="77">
        <v>78</v>
      </c>
      <c r="BS154" s="77">
        <v>81</v>
      </c>
      <c r="BT154" s="77">
        <v>80</v>
      </c>
      <c r="BU154" s="77">
        <v>80</v>
      </c>
      <c r="BV154" s="77">
        <v>83</v>
      </c>
      <c r="BW154" s="77">
        <v>85</v>
      </c>
      <c r="BX154" s="77">
        <v>109</v>
      </c>
      <c r="BY154" s="77">
        <v>111</v>
      </c>
      <c r="BZ154" s="78">
        <v>111</v>
      </c>
      <c r="CA154" s="77">
        <v>144</v>
      </c>
      <c r="CB154" s="77">
        <v>149</v>
      </c>
      <c r="CC154" s="77">
        <v>149</v>
      </c>
      <c r="CD154" s="77">
        <v>150</v>
      </c>
      <c r="CE154" s="77">
        <v>156</v>
      </c>
      <c r="CF154" s="77">
        <v>158</v>
      </c>
      <c r="CG154" s="77">
        <v>167</v>
      </c>
      <c r="CH154" s="77">
        <v>76</v>
      </c>
      <c r="CI154" s="77">
        <v>160</v>
      </c>
      <c r="CJ154" s="77">
        <v>161</v>
      </c>
      <c r="CK154" s="77">
        <v>159</v>
      </c>
      <c r="CL154" s="78">
        <v>154</v>
      </c>
      <c r="CM154" s="77">
        <v>149</v>
      </c>
      <c r="CN154" s="77">
        <v>149</v>
      </c>
      <c r="CO154" s="77">
        <v>112</v>
      </c>
      <c r="CP154" s="77">
        <v>111</v>
      </c>
      <c r="CQ154" s="77">
        <v>120</v>
      </c>
      <c r="CR154" s="77">
        <v>112</v>
      </c>
      <c r="CS154" s="77">
        <v>114</v>
      </c>
      <c r="CT154" s="77">
        <v>114</v>
      </c>
      <c r="CU154" s="78">
        <v>115</v>
      </c>
    </row>
    <row r="155" spans="1:99" x14ac:dyDescent="0.25">
      <c r="A155" s="3"/>
      <c r="B155" s="74"/>
      <c r="C155" s="75" t="s">
        <v>240</v>
      </c>
      <c r="D155" s="78">
        <v>15467</v>
      </c>
      <c r="E155" s="78">
        <v>16728</v>
      </c>
      <c r="F155" s="78">
        <v>18913</v>
      </c>
      <c r="G155" s="76">
        <v>18854</v>
      </c>
      <c r="H155" s="77">
        <v>18865</v>
      </c>
      <c r="I155" s="77">
        <v>18208</v>
      </c>
      <c r="J155" s="77">
        <v>18467</v>
      </c>
      <c r="K155" s="77">
        <v>18645</v>
      </c>
      <c r="L155" s="77">
        <v>18344</v>
      </c>
      <c r="M155" s="77">
        <v>18808</v>
      </c>
      <c r="N155" s="77">
        <v>19156</v>
      </c>
      <c r="O155" s="77">
        <v>19397</v>
      </c>
      <c r="P155" s="77">
        <v>19593</v>
      </c>
      <c r="Q155" s="77">
        <v>19623</v>
      </c>
      <c r="R155" s="78">
        <v>19550</v>
      </c>
      <c r="S155" s="77">
        <v>19391</v>
      </c>
      <c r="T155" s="77">
        <v>19673</v>
      </c>
      <c r="U155" s="77">
        <v>20939</v>
      </c>
      <c r="V155" s="77">
        <v>21749</v>
      </c>
      <c r="W155" s="77">
        <v>22322</v>
      </c>
      <c r="X155" s="77">
        <v>23055</v>
      </c>
      <c r="Y155" s="77">
        <v>23949</v>
      </c>
      <c r="Z155" s="77">
        <v>25062</v>
      </c>
      <c r="AA155" s="77">
        <v>25555</v>
      </c>
      <c r="AB155" s="77">
        <v>26029</v>
      </c>
      <c r="AC155" s="77">
        <v>26326</v>
      </c>
      <c r="AD155" s="78">
        <v>26300</v>
      </c>
      <c r="AE155" s="77">
        <v>25956</v>
      </c>
      <c r="AF155" s="77">
        <v>26218</v>
      </c>
      <c r="AG155" s="156">
        <v>26361</v>
      </c>
      <c r="AH155" s="77">
        <v>27221</v>
      </c>
      <c r="AI155" s="77">
        <v>27620</v>
      </c>
      <c r="AJ155" s="77">
        <v>27868</v>
      </c>
      <c r="AK155" s="77">
        <v>28243</v>
      </c>
      <c r="AL155" s="77">
        <v>28075</v>
      </c>
      <c r="AM155" s="77">
        <v>28183</v>
      </c>
      <c r="AN155" s="77">
        <v>28902</v>
      </c>
      <c r="AO155" s="77">
        <v>29071</v>
      </c>
      <c r="AP155" s="78">
        <v>28973</v>
      </c>
      <c r="AQ155" s="76">
        <v>28913</v>
      </c>
      <c r="AR155" s="77">
        <v>28819</v>
      </c>
      <c r="AS155" s="77">
        <v>30707</v>
      </c>
      <c r="AT155" s="77">
        <v>30924</v>
      </c>
      <c r="AU155" s="77">
        <v>30682</v>
      </c>
      <c r="AV155" s="77">
        <v>31296</v>
      </c>
      <c r="AW155" s="77">
        <v>31286</v>
      </c>
      <c r="AX155" s="77">
        <v>31109</v>
      </c>
      <c r="AY155" s="77">
        <v>31085</v>
      </c>
      <c r="AZ155" s="77">
        <v>31438</v>
      </c>
      <c r="BA155" s="77">
        <v>31572</v>
      </c>
      <c r="BB155" s="78">
        <v>31311</v>
      </c>
      <c r="BC155" s="76">
        <v>31203</v>
      </c>
      <c r="BD155" s="77">
        <v>30684</v>
      </c>
      <c r="BE155" s="77">
        <v>31984</v>
      </c>
      <c r="BF155" s="77">
        <v>32457</v>
      </c>
      <c r="BG155" s="77">
        <v>32630</v>
      </c>
      <c r="BH155" s="77">
        <v>33149</v>
      </c>
      <c r="BI155" s="77">
        <v>33373</v>
      </c>
      <c r="BJ155" s="77">
        <v>33769</v>
      </c>
      <c r="BK155" s="77">
        <v>34078</v>
      </c>
      <c r="BL155" s="77">
        <v>34307</v>
      </c>
      <c r="BM155" s="77">
        <v>34370</v>
      </c>
      <c r="BN155" s="78">
        <v>34421</v>
      </c>
      <c r="BO155" s="76">
        <v>34291</v>
      </c>
      <c r="BP155" s="77">
        <v>34192</v>
      </c>
      <c r="BQ155" s="77">
        <v>35436</v>
      </c>
      <c r="BR155" s="77">
        <v>36234</v>
      </c>
      <c r="BS155" s="77">
        <v>36735</v>
      </c>
      <c r="BT155" s="77">
        <v>36872</v>
      </c>
      <c r="BU155" s="77">
        <v>37773</v>
      </c>
      <c r="BV155" s="77">
        <v>38290</v>
      </c>
      <c r="BW155" s="77">
        <v>38491</v>
      </c>
      <c r="BX155" s="77">
        <v>38618</v>
      </c>
      <c r="BY155" s="77">
        <v>38643</v>
      </c>
      <c r="BZ155" s="78">
        <v>38720</v>
      </c>
      <c r="CA155" s="77">
        <v>38305</v>
      </c>
      <c r="CB155" s="77">
        <v>38172</v>
      </c>
      <c r="CC155" s="77">
        <v>39706</v>
      </c>
      <c r="CD155" s="77">
        <v>40039</v>
      </c>
      <c r="CE155" s="77">
        <v>40478</v>
      </c>
      <c r="CF155" s="77">
        <v>40744</v>
      </c>
      <c r="CG155" s="77">
        <v>41225</v>
      </c>
      <c r="CH155" s="77">
        <v>35700</v>
      </c>
      <c r="CI155" s="77">
        <v>41955</v>
      </c>
      <c r="CJ155" s="77">
        <v>42460</v>
      </c>
      <c r="CK155" s="77">
        <v>42605</v>
      </c>
      <c r="CL155" s="78">
        <v>42528</v>
      </c>
      <c r="CM155" s="77">
        <v>42447</v>
      </c>
      <c r="CN155" s="77">
        <v>42800</v>
      </c>
      <c r="CO155" s="77">
        <v>43695</v>
      </c>
      <c r="CP155" s="77">
        <v>44278</v>
      </c>
      <c r="CQ155" s="77">
        <v>44839</v>
      </c>
      <c r="CR155" s="77">
        <v>45125</v>
      </c>
      <c r="CS155" s="77">
        <v>45348</v>
      </c>
      <c r="CT155" s="77">
        <v>45589</v>
      </c>
      <c r="CU155" s="78">
        <v>45968</v>
      </c>
    </row>
    <row r="156" spans="1:99" x14ac:dyDescent="0.25">
      <c r="A156" s="3"/>
      <c r="B156" s="74"/>
      <c r="C156" s="75" t="s">
        <v>241</v>
      </c>
      <c r="D156" s="78">
        <v>311</v>
      </c>
      <c r="E156" s="78">
        <v>357</v>
      </c>
      <c r="F156" s="78">
        <v>433</v>
      </c>
      <c r="G156" s="76">
        <v>428</v>
      </c>
      <c r="H156" s="77">
        <v>422</v>
      </c>
      <c r="I156" s="77">
        <v>403</v>
      </c>
      <c r="J156" s="77">
        <v>407</v>
      </c>
      <c r="K156" s="77">
        <v>400</v>
      </c>
      <c r="L156" s="77">
        <v>400</v>
      </c>
      <c r="M156" s="77">
        <v>402</v>
      </c>
      <c r="N156" s="77">
        <v>408</v>
      </c>
      <c r="O156" s="77">
        <v>412</v>
      </c>
      <c r="P156" s="77">
        <v>414</v>
      </c>
      <c r="Q156" s="77">
        <v>419</v>
      </c>
      <c r="R156" s="78">
        <v>402</v>
      </c>
      <c r="S156" s="77">
        <v>399</v>
      </c>
      <c r="T156" s="77">
        <v>396</v>
      </c>
      <c r="U156" s="77">
        <v>398</v>
      </c>
      <c r="V156" s="77">
        <v>398</v>
      </c>
      <c r="W156" s="77">
        <v>410</v>
      </c>
      <c r="X156" s="77">
        <v>430</v>
      </c>
      <c r="Y156" s="77">
        <v>438</v>
      </c>
      <c r="Z156" s="77">
        <v>450</v>
      </c>
      <c r="AA156" s="77">
        <v>452</v>
      </c>
      <c r="AB156" s="77">
        <v>466</v>
      </c>
      <c r="AC156" s="77">
        <v>470</v>
      </c>
      <c r="AD156" s="78">
        <v>464</v>
      </c>
      <c r="AE156" s="77">
        <v>455</v>
      </c>
      <c r="AF156" s="77">
        <v>456</v>
      </c>
      <c r="AG156" s="156">
        <v>448</v>
      </c>
      <c r="AH156" s="77">
        <v>456</v>
      </c>
      <c r="AI156" s="77">
        <v>460</v>
      </c>
      <c r="AJ156" s="77">
        <v>469</v>
      </c>
      <c r="AK156" s="77">
        <v>470</v>
      </c>
      <c r="AL156" s="77">
        <v>469</v>
      </c>
      <c r="AM156" s="77">
        <v>469</v>
      </c>
      <c r="AN156" s="77">
        <v>479</v>
      </c>
      <c r="AO156" s="77">
        <v>481</v>
      </c>
      <c r="AP156" s="78">
        <v>480</v>
      </c>
      <c r="AQ156" s="76">
        <v>465</v>
      </c>
      <c r="AR156" s="77">
        <v>470</v>
      </c>
      <c r="AS156" s="77">
        <v>499</v>
      </c>
      <c r="AT156" s="77">
        <v>491</v>
      </c>
      <c r="AU156" s="77">
        <v>505</v>
      </c>
      <c r="AV156" s="77">
        <v>503</v>
      </c>
      <c r="AW156" s="77">
        <v>504</v>
      </c>
      <c r="AX156" s="77">
        <v>511</v>
      </c>
      <c r="AY156" s="77">
        <v>509</v>
      </c>
      <c r="AZ156" s="77">
        <v>508</v>
      </c>
      <c r="BA156" s="77">
        <v>489</v>
      </c>
      <c r="BB156" s="78">
        <v>482</v>
      </c>
      <c r="BC156" s="76">
        <v>491</v>
      </c>
      <c r="BD156" s="77">
        <v>503</v>
      </c>
      <c r="BE156" s="77">
        <v>507</v>
      </c>
      <c r="BF156" s="77">
        <v>494</v>
      </c>
      <c r="BG156" s="77">
        <v>529</v>
      </c>
      <c r="BH156" s="77">
        <v>527</v>
      </c>
      <c r="BI156" s="77">
        <v>532</v>
      </c>
      <c r="BJ156" s="77">
        <v>537</v>
      </c>
      <c r="BK156" s="77">
        <v>504</v>
      </c>
      <c r="BL156" s="77">
        <v>535</v>
      </c>
      <c r="BM156" s="77">
        <v>531</v>
      </c>
      <c r="BN156" s="78">
        <v>535</v>
      </c>
      <c r="BO156" s="76">
        <v>530</v>
      </c>
      <c r="BP156" s="77">
        <v>526</v>
      </c>
      <c r="BQ156" s="77">
        <v>503</v>
      </c>
      <c r="BR156" s="77">
        <v>534</v>
      </c>
      <c r="BS156" s="77">
        <v>541</v>
      </c>
      <c r="BT156" s="77">
        <v>534</v>
      </c>
      <c r="BU156" s="77">
        <v>544</v>
      </c>
      <c r="BV156" s="77">
        <v>542</v>
      </c>
      <c r="BW156" s="77">
        <v>552</v>
      </c>
      <c r="BX156" s="77">
        <v>513</v>
      </c>
      <c r="BY156" s="77">
        <v>549</v>
      </c>
      <c r="BZ156" s="78">
        <v>546</v>
      </c>
      <c r="CA156" s="77">
        <v>546</v>
      </c>
      <c r="CB156" s="77">
        <v>548</v>
      </c>
      <c r="CC156" s="77">
        <v>547</v>
      </c>
      <c r="CD156" s="77">
        <v>544</v>
      </c>
      <c r="CE156" s="77">
        <v>543</v>
      </c>
      <c r="CF156" s="77">
        <v>544</v>
      </c>
      <c r="CG156" s="77">
        <v>546</v>
      </c>
      <c r="CH156" s="77">
        <v>543</v>
      </c>
      <c r="CI156" s="77">
        <v>545</v>
      </c>
      <c r="CJ156" s="77">
        <v>521</v>
      </c>
      <c r="CK156" s="77">
        <v>522</v>
      </c>
      <c r="CL156" s="78">
        <v>568</v>
      </c>
      <c r="CM156" s="77">
        <v>565</v>
      </c>
      <c r="CN156" s="77">
        <v>564</v>
      </c>
      <c r="CO156" s="77">
        <v>569</v>
      </c>
      <c r="CP156" s="77">
        <v>534</v>
      </c>
      <c r="CQ156" s="77">
        <v>577</v>
      </c>
      <c r="CR156" s="77">
        <v>576</v>
      </c>
      <c r="CS156" s="77">
        <v>579</v>
      </c>
      <c r="CT156" s="77">
        <v>566</v>
      </c>
      <c r="CU156" s="78">
        <v>565</v>
      </c>
    </row>
    <row r="157" spans="1:99" x14ac:dyDescent="0.25">
      <c r="A157" s="3"/>
      <c r="B157" s="74"/>
      <c r="C157" s="75" t="s">
        <v>242</v>
      </c>
      <c r="D157" s="78">
        <v>9</v>
      </c>
      <c r="E157" s="78">
        <v>9</v>
      </c>
      <c r="F157" s="78">
        <v>5</v>
      </c>
      <c r="G157" s="76">
        <v>8</v>
      </c>
      <c r="H157" s="77">
        <v>10</v>
      </c>
      <c r="I157" s="77">
        <v>10</v>
      </c>
      <c r="J157" s="77">
        <v>10</v>
      </c>
      <c r="K157" s="77">
        <v>11</v>
      </c>
      <c r="L157" s="77">
        <v>11</v>
      </c>
      <c r="M157" s="77">
        <v>11</v>
      </c>
      <c r="N157" s="77">
        <v>11</v>
      </c>
      <c r="O157" s="77">
        <v>13</v>
      </c>
      <c r="P157" s="77">
        <v>11</v>
      </c>
      <c r="Q157" s="77">
        <v>11</v>
      </c>
      <c r="R157" s="78">
        <v>11</v>
      </c>
      <c r="S157" s="77">
        <v>10</v>
      </c>
      <c r="T157" s="77">
        <v>11</v>
      </c>
      <c r="U157" s="77">
        <v>10</v>
      </c>
      <c r="V157" s="77">
        <v>10</v>
      </c>
      <c r="W157" s="77">
        <v>10</v>
      </c>
      <c r="X157" s="77">
        <v>9</v>
      </c>
      <c r="Y157" s="77">
        <v>9</v>
      </c>
      <c r="Z157" s="77">
        <v>9</v>
      </c>
      <c r="AA157" s="77">
        <v>8</v>
      </c>
      <c r="AB157" s="77">
        <v>8</v>
      </c>
      <c r="AC157" s="77">
        <v>8</v>
      </c>
      <c r="AD157" s="78">
        <v>10</v>
      </c>
      <c r="AE157" s="77">
        <v>13</v>
      </c>
      <c r="AF157" s="77">
        <v>12</v>
      </c>
      <c r="AG157" s="156">
        <v>11</v>
      </c>
      <c r="AH157" s="77">
        <v>11</v>
      </c>
      <c r="AI157" s="77">
        <v>10</v>
      </c>
      <c r="AJ157" s="77">
        <v>10</v>
      </c>
      <c r="AK157" s="77">
        <v>10</v>
      </c>
      <c r="AL157" s="77">
        <v>10</v>
      </c>
      <c r="AM157" s="77">
        <v>10</v>
      </c>
      <c r="AN157" s="77">
        <v>10</v>
      </c>
      <c r="AO157" s="77">
        <v>10</v>
      </c>
      <c r="AP157" s="78">
        <v>7</v>
      </c>
      <c r="AQ157" s="76">
        <v>8</v>
      </c>
      <c r="AR157" s="77">
        <v>8</v>
      </c>
      <c r="AS157" s="77">
        <v>7</v>
      </c>
      <c r="AT157" s="77">
        <v>7</v>
      </c>
      <c r="AU157" s="77">
        <v>7</v>
      </c>
      <c r="AV157" s="77">
        <v>7</v>
      </c>
      <c r="AW157" s="77">
        <v>7</v>
      </c>
      <c r="AX157" s="77">
        <v>7</v>
      </c>
      <c r="AY157" s="77">
        <v>7</v>
      </c>
      <c r="AZ157" s="77">
        <v>7</v>
      </c>
      <c r="BA157" s="77">
        <v>7</v>
      </c>
      <c r="BB157" s="78">
        <v>7</v>
      </c>
      <c r="BC157" s="76">
        <v>7</v>
      </c>
      <c r="BD157" s="77">
        <v>6</v>
      </c>
      <c r="BE157" s="77">
        <v>5</v>
      </c>
      <c r="BF157" s="77">
        <v>5</v>
      </c>
      <c r="BG157" s="77">
        <v>5</v>
      </c>
      <c r="BH157" s="77">
        <v>4</v>
      </c>
      <c r="BI157" s="77">
        <v>4</v>
      </c>
      <c r="BJ157" s="77">
        <v>4</v>
      </c>
      <c r="BK157" s="77">
        <v>4</v>
      </c>
      <c r="BL157" s="77">
        <v>3</v>
      </c>
      <c r="BM157" s="77">
        <v>3</v>
      </c>
      <c r="BN157" s="78">
        <v>3</v>
      </c>
      <c r="BO157" s="76">
        <v>3</v>
      </c>
      <c r="BP157" s="77">
        <v>3</v>
      </c>
      <c r="BQ157" s="77">
        <v>3</v>
      </c>
      <c r="BR157" s="77">
        <v>2</v>
      </c>
      <c r="BS157" s="77">
        <v>2</v>
      </c>
      <c r="BT157" s="77">
        <v>1</v>
      </c>
      <c r="BU157" s="77">
        <v>1</v>
      </c>
      <c r="BV157" s="77">
        <v>1</v>
      </c>
      <c r="BW157" s="77">
        <v>1</v>
      </c>
      <c r="BX157" s="77">
        <v>1</v>
      </c>
      <c r="BY157" s="77">
        <v>0</v>
      </c>
      <c r="BZ157" s="78">
        <v>0</v>
      </c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8"/>
      <c r="CM157" s="77"/>
      <c r="CN157" s="77"/>
      <c r="CO157" s="77"/>
      <c r="CP157" s="77"/>
      <c r="CQ157" s="77"/>
      <c r="CR157" s="77"/>
      <c r="CS157" s="77"/>
      <c r="CT157" s="77"/>
      <c r="CU157" s="78"/>
    </row>
    <row r="158" spans="1:99" x14ac:dyDescent="0.25">
      <c r="A158" s="3"/>
      <c r="B158" s="74"/>
      <c r="C158" s="75" t="s">
        <v>243</v>
      </c>
      <c r="D158" s="78">
        <v>228</v>
      </c>
      <c r="E158" s="78">
        <v>287</v>
      </c>
      <c r="F158" s="78">
        <v>333</v>
      </c>
      <c r="G158" s="76">
        <v>322</v>
      </c>
      <c r="H158" s="77">
        <v>328</v>
      </c>
      <c r="I158" s="77">
        <v>321</v>
      </c>
      <c r="J158" s="77">
        <v>321</v>
      </c>
      <c r="K158" s="77">
        <v>324</v>
      </c>
      <c r="L158" s="77">
        <v>318</v>
      </c>
      <c r="M158" s="77">
        <v>329</v>
      </c>
      <c r="N158" s="77">
        <v>327</v>
      </c>
      <c r="O158" s="77">
        <v>329</v>
      </c>
      <c r="P158" s="77">
        <v>274</v>
      </c>
      <c r="Q158" s="77">
        <v>324</v>
      </c>
      <c r="R158" s="78">
        <v>330</v>
      </c>
      <c r="S158" s="77">
        <v>319</v>
      </c>
      <c r="T158" s="77">
        <v>318</v>
      </c>
      <c r="U158" s="77">
        <v>319</v>
      </c>
      <c r="V158" s="77">
        <v>315</v>
      </c>
      <c r="W158" s="77">
        <v>316</v>
      </c>
      <c r="X158" s="77">
        <v>315</v>
      </c>
      <c r="Y158" s="77">
        <v>315</v>
      </c>
      <c r="Z158" s="77">
        <v>319</v>
      </c>
      <c r="AA158" s="77">
        <v>322</v>
      </c>
      <c r="AB158" s="77">
        <v>326</v>
      </c>
      <c r="AC158" s="77">
        <v>333</v>
      </c>
      <c r="AD158" s="78">
        <v>347</v>
      </c>
      <c r="AE158" s="77">
        <v>357</v>
      </c>
      <c r="AF158" s="77">
        <v>355</v>
      </c>
      <c r="AG158" s="156">
        <v>353</v>
      </c>
      <c r="AH158" s="77">
        <v>351</v>
      </c>
      <c r="AI158" s="77">
        <v>301</v>
      </c>
      <c r="AJ158" s="77">
        <v>306</v>
      </c>
      <c r="AK158" s="77">
        <v>305</v>
      </c>
      <c r="AL158" s="77">
        <v>327</v>
      </c>
      <c r="AM158" s="77">
        <v>327</v>
      </c>
      <c r="AN158" s="77">
        <v>328</v>
      </c>
      <c r="AO158" s="77">
        <v>329</v>
      </c>
      <c r="AP158" s="78">
        <v>331</v>
      </c>
      <c r="AQ158" s="76">
        <v>331</v>
      </c>
      <c r="AR158" s="77">
        <v>306</v>
      </c>
      <c r="AS158" s="77">
        <v>292</v>
      </c>
      <c r="AT158" s="77">
        <v>287</v>
      </c>
      <c r="AU158" s="77">
        <v>292</v>
      </c>
      <c r="AV158" s="77">
        <v>293</v>
      </c>
      <c r="AW158" s="77">
        <v>294</v>
      </c>
      <c r="AX158" s="77">
        <v>293</v>
      </c>
      <c r="AY158" s="77">
        <v>291</v>
      </c>
      <c r="AZ158" s="77">
        <v>291</v>
      </c>
      <c r="BA158" s="77">
        <v>289</v>
      </c>
      <c r="BB158" s="78">
        <v>284</v>
      </c>
      <c r="BC158" s="76">
        <v>279</v>
      </c>
      <c r="BD158" s="77">
        <v>275</v>
      </c>
      <c r="BE158" s="77">
        <v>278</v>
      </c>
      <c r="BF158" s="77">
        <v>276</v>
      </c>
      <c r="BG158" s="77">
        <v>272</v>
      </c>
      <c r="BH158" s="77">
        <v>275</v>
      </c>
      <c r="BI158" s="77">
        <v>279</v>
      </c>
      <c r="BJ158" s="77">
        <v>280</v>
      </c>
      <c r="BK158" s="77">
        <v>284</v>
      </c>
      <c r="BL158" s="77">
        <v>283</v>
      </c>
      <c r="BM158" s="77">
        <v>289</v>
      </c>
      <c r="BN158" s="78">
        <v>292</v>
      </c>
      <c r="BO158" s="76">
        <v>296</v>
      </c>
      <c r="BP158" s="77">
        <v>292</v>
      </c>
      <c r="BQ158" s="77">
        <v>301</v>
      </c>
      <c r="BR158" s="77">
        <v>303</v>
      </c>
      <c r="BS158" s="77">
        <v>304</v>
      </c>
      <c r="BT158" s="77">
        <v>300</v>
      </c>
      <c r="BU158" s="77">
        <v>307</v>
      </c>
      <c r="BV158" s="77">
        <v>307</v>
      </c>
      <c r="BW158" s="77">
        <v>297</v>
      </c>
      <c r="BX158" s="77">
        <v>296</v>
      </c>
      <c r="BY158" s="77">
        <v>295</v>
      </c>
      <c r="BZ158" s="78">
        <v>292</v>
      </c>
      <c r="CA158" s="77">
        <v>294</v>
      </c>
      <c r="CB158" s="77">
        <v>287</v>
      </c>
      <c r="CC158" s="77">
        <v>286</v>
      </c>
      <c r="CD158" s="77">
        <v>286</v>
      </c>
      <c r="CE158" s="77">
        <v>289</v>
      </c>
      <c r="CF158" s="77">
        <v>288</v>
      </c>
      <c r="CG158" s="77">
        <v>299</v>
      </c>
      <c r="CH158" s="77">
        <v>302</v>
      </c>
      <c r="CI158" s="77">
        <v>300</v>
      </c>
      <c r="CJ158" s="77">
        <v>305</v>
      </c>
      <c r="CK158" s="77">
        <v>310</v>
      </c>
      <c r="CL158" s="78">
        <v>304</v>
      </c>
      <c r="CM158" s="77">
        <v>299</v>
      </c>
      <c r="CN158" s="77">
        <v>301</v>
      </c>
      <c r="CO158" s="77">
        <v>302</v>
      </c>
      <c r="CP158" s="77">
        <v>298</v>
      </c>
      <c r="CQ158" s="77">
        <v>304</v>
      </c>
      <c r="CR158" s="77">
        <v>304</v>
      </c>
      <c r="CS158" s="77">
        <v>302</v>
      </c>
      <c r="CT158" s="77">
        <v>301</v>
      </c>
      <c r="CU158" s="78">
        <v>302</v>
      </c>
    </row>
    <row r="159" spans="1:99" ht="13.8" thickBot="1" x14ac:dyDescent="0.3">
      <c r="A159" s="3"/>
      <c r="B159" s="93"/>
      <c r="C159" s="94" t="s">
        <v>244</v>
      </c>
      <c r="D159" s="97">
        <v>77</v>
      </c>
      <c r="E159" s="97">
        <v>106</v>
      </c>
      <c r="F159" s="97">
        <v>118</v>
      </c>
      <c r="G159" s="95">
        <v>119</v>
      </c>
      <c r="H159" s="96">
        <v>119</v>
      </c>
      <c r="I159" s="96">
        <v>118</v>
      </c>
      <c r="J159" s="96">
        <v>120</v>
      </c>
      <c r="K159" s="96">
        <v>121</v>
      </c>
      <c r="L159" s="96">
        <v>121</v>
      </c>
      <c r="M159" s="96">
        <v>121</v>
      </c>
      <c r="N159" s="96">
        <v>128</v>
      </c>
      <c r="O159" s="96">
        <v>128</v>
      </c>
      <c r="P159" s="96">
        <v>67</v>
      </c>
      <c r="Q159" s="96">
        <v>130</v>
      </c>
      <c r="R159" s="97">
        <v>131</v>
      </c>
      <c r="S159" s="96">
        <v>131</v>
      </c>
      <c r="T159" s="96">
        <v>132</v>
      </c>
      <c r="U159" s="96">
        <v>135</v>
      </c>
      <c r="V159" s="96">
        <v>135</v>
      </c>
      <c r="W159" s="96">
        <v>135</v>
      </c>
      <c r="X159" s="96">
        <v>137</v>
      </c>
      <c r="Y159" s="96">
        <v>139</v>
      </c>
      <c r="Z159" s="96">
        <v>140</v>
      </c>
      <c r="AA159" s="96">
        <v>143</v>
      </c>
      <c r="AB159" s="96">
        <v>144</v>
      </c>
      <c r="AC159" s="96">
        <v>146</v>
      </c>
      <c r="AD159" s="97">
        <v>146</v>
      </c>
      <c r="AE159" s="96">
        <v>148</v>
      </c>
      <c r="AF159" s="96">
        <v>153</v>
      </c>
      <c r="AG159" s="161">
        <v>158</v>
      </c>
      <c r="AH159" s="96">
        <v>159</v>
      </c>
      <c r="AI159" s="96">
        <v>138</v>
      </c>
      <c r="AJ159" s="96">
        <v>133</v>
      </c>
      <c r="AK159" s="96">
        <v>131</v>
      </c>
      <c r="AL159" s="96">
        <v>135</v>
      </c>
      <c r="AM159" s="96">
        <v>141</v>
      </c>
      <c r="AN159" s="96">
        <v>144</v>
      </c>
      <c r="AO159" s="96">
        <v>146</v>
      </c>
      <c r="AP159" s="97">
        <v>140</v>
      </c>
      <c r="AQ159" s="95">
        <v>141</v>
      </c>
      <c r="AR159" s="96">
        <v>85</v>
      </c>
      <c r="AS159" s="96">
        <v>84</v>
      </c>
      <c r="AT159" s="96">
        <v>90</v>
      </c>
      <c r="AU159" s="96">
        <v>86</v>
      </c>
      <c r="AV159" s="96">
        <v>91</v>
      </c>
      <c r="AW159" s="96">
        <v>89</v>
      </c>
      <c r="AX159" s="96">
        <v>89</v>
      </c>
      <c r="AY159" s="96">
        <v>90</v>
      </c>
      <c r="AZ159" s="96">
        <v>89</v>
      </c>
      <c r="BA159" s="96">
        <v>89</v>
      </c>
      <c r="BB159" s="97">
        <v>89</v>
      </c>
      <c r="BC159" s="95">
        <v>61</v>
      </c>
      <c r="BD159" s="96">
        <v>60</v>
      </c>
      <c r="BE159" s="96">
        <v>62</v>
      </c>
      <c r="BF159" s="96">
        <v>63</v>
      </c>
      <c r="BG159" s="96">
        <v>63</v>
      </c>
      <c r="BH159" s="96">
        <v>62</v>
      </c>
      <c r="BI159" s="96">
        <v>64</v>
      </c>
      <c r="BJ159" s="96">
        <v>63</v>
      </c>
      <c r="BK159" s="96">
        <v>64</v>
      </c>
      <c r="BL159" s="96">
        <v>65</v>
      </c>
      <c r="BM159" s="96">
        <v>64</v>
      </c>
      <c r="BN159" s="97">
        <v>64</v>
      </c>
      <c r="BO159" s="95">
        <v>64</v>
      </c>
      <c r="BP159" s="96">
        <v>63</v>
      </c>
      <c r="BQ159" s="96">
        <v>63</v>
      </c>
      <c r="BR159" s="96">
        <v>63</v>
      </c>
      <c r="BS159" s="96">
        <v>62</v>
      </c>
      <c r="BT159" s="96">
        <v>62</v>
      </c>
      <c r="BU159" s="96">
        <v>62</v>
      </c>
      <c r="BV159" s="96">
        <v>63</v>
      </c>
      <c r="BW159" s="96">
        <v>63</v>
      </c>
      <c r="BX159" s="96">
        <v>63</v>
      </c>
      <c r="BY159" s="96">
        <v>64</v>
      </c>
      <c r="BZ159" s="97">
        <v>64</v>
      </c>
      <c r="CA159" s="96">
        <v>70</v>
      </c>
      <c r="CB159" s="96">
        <v>74</v>
      </c>
      <c r="CC159" s="96">
        <v>75</v>
      </c>
      <c r="CD159" s="96">
        <v>75</v>
      </c>
      <c r="CE159" s="96">
        <v>75</v>
      </c>
      <c r="CF159" s="96">
        <v>75</v>
      </c>
      <c r="CG159" s="96">
        <v>74</v>
      </c>
      <c r="CH159" s="96">
        <v>72</v>
      </c>
      <c r="CI159" s="96">
        <v>74</v>
      </c>
      <c r="CJ159" s="96">
        <v>74</v>
      </c>
      <c r="CK159" s="96">
        <v>74</v>
      </c>
      <c r="CL159" s="97">
        <v>73</v>
      </c>
      <c r="CM159" s="96">
        <v>56</v>
      </c>
      <c r="CN159" s="96">
        <v>58</v>
      </c>
      <c r="CO159" s="96">
        <v>56</v>
      </c>
      <c r="CP159" s="96">
        <v>56</v>
      </c>
      <c r="CQ159" s="96">
        <v>56</v>
      </c>
      <c r="CR159" s="96">
        <v>56</v>
      </c>
      <c r="CS159" s="96">
        <v>56</v>
      </c>
      <c r="CT159" s="96">
        <v>56</v>
      </c>
      <c r="CU159" s="97">
        <v>55</v>
      </c>
    </row>
    <row r="160" spans="1:99" ht="13.8" thickBot="1" x14ac:dyDescent="0.3">
      <c r="A160" s="3"/>
      <c r="B160" s="84" t="s">
        <v>245</v>
      </c>
      <c r="C160" s="85"/>
      <c r="D160" s="88">
        <f t="shared" ref="D160:P160" si="114">SUM(D130:D159)</f>
        <v>36033</v>
      </c>
      <c r="E160" s="88">
        <f t="shared" si="114"/>
        <v>39942</v>
      </c>
      <c r="F160" s="88">
        <f t="shared" si="114"/>
        <v>44882</v>
      </c>
      <c r="G160" s="86">
        <f t="shared" si="114"/>
        <v>44815</v>
      </c>
      <c r="H160" s="87">
        <f t="shared" si="114"/>
        <v>44914</v>
      </c>
      <c r="I160" s="87">
        <f t="shared" si="114"/>
        <v>43636</v>
      </c>
      <c r="J160" s="87">
        <f t="shared" si="114"/>
        <v>44191</v>
      </c>
      <c r="K160" s="87">
        <f t="shared" si="114"/>
        <v>44376</v>
      </c>
      <c r="L160" s="87">
        <f t="shared" si="114"/>
        <v>43433</v>
      </c>
      <c r="M160" s="87">
        <f t="shared" si="114"/>
        <v>44413</v>
      </c>
      <c r="N160" s="87">
        <f t="shared" si="114"/>
        <v>45171</v>
      </c>
      <c r="O160" s="87">
        <f t="shared" si="114"/>
        <v>45631</v>
      </c>
      <c r="P160" s="87">
        <f t="shared" si="114"/>
        <v>44839</v>
      </c>
      <c r="Q160" s="87">
        <f t="shared" ref="Q160:X160" si="115">SUM(Q130:Q159)</f>
        <v>46111</v>
      </c>
      <c r="R160" s="88">
        <f t="shared" si="115"/>
        <v>46114</v>
      </c>
      <c r="S160" s="87">
        <f t="shared" si="115"/>
        <v>45900</v>
      </c>
      <c r="T160" s="87">
        <f t="shared" si="115"/>
        <v>46301</v>
      </c>
      <c r="U160" s="87">
        <f t="shared" si="115"/>
        <v>47800</v>
      </c>
      <c r="V160" s="87">
        <f t="shared" si="115"/>
        <v>48987</v>
      </c>
      <c r="W160" s="87">
        <f t="shared" si="115"/>
        <v>50496</v>
      </c>
      <c r="X160" s="87">
        <f t="shared" si="115"/>
        <v>51827</v>
      </c>
      <c r="Y160" s="87">
        <f t="shared" ref="Y160:AD160" si="116">SUM(Y130:Y159)</f>
        <v>53134</v>
      </c>
      <c r="Z160" s="87">
        <f t="shared" si="116"/>
        <v>54803</v>
      </c>
      <c r="AA160" s="87">
        <f t="shared" si="116"/>
        <v>55732</v>
      </c>
      <c r="AB160" s="87">
        <f t="shared" si="116"/>
        <v>56691</v>
      </c>
      <c r="AC160" s="87">
        <f t="shared" si="116"/>
        <v>57613</v>
      </c>
      <c r="AD160" s="88">
        <f t="shared" si="116"/>
        <v>58145</v>
      </c>
      <c r="AE160" s="87">
        <f t="shared" ref="AE160:AJ160" si="117">SUM(AE130:AE159)</f>
        <v>57695</v>
      </c>
      <c r="AF160" s="87">
        <f t="shared" si="117"/>
        <v>58767</v>
      </c>
      <c r="AG160" s="158">
        <f t="shared" si="117"/>
        <v>59059</v>
      </c>
      <c r="AH160" s="87">
        <f t="shared" si="117"/>
        <v>60944</v>
      </c>
      <c r="AI160" s="87">
        <f t="shared" si="117"/>
        <v>61579</v>
      </c>
      <c r="AJ160" s="87">
        <f t="shared" si="117"/>
        <v>62499</v>
      </c>
      <c r="AK160" s="87">
        <f t="shared" ref="AK160:AP160" si="118">SUM(AK130:AK159)</f>
        <v>63561</v>
      </c>
      <c r="AL160" s="87">
        <f t="shared" si="118"/>
        <v>63585</v>
      </c>
      <c r="AM160" s="87">
        <f t="shared" si="118"/>
        <v>63813</v>
      </c>
      <c r="AN160" s="87">
        <f t="shared" si="118"/>
        <v>65296</v>
      </c>
      <c r="AO160" s="87">
        <f t="shared" si="118"/>
        <v>65681</v>
      </c>
      <c r="AP160" s="88">
        <f t="shared" si="118"/>
        <v>65565</v>
      </c>
      <c r="AQ160" s="86">
        <f t="shared" ref="AQ160:AV160" si="119">SUM(AQ130:AQ159)</f>
        <v>65399</v>
      </c>
      <c r="AR160" s="87">
        <f t="shared" si="119"/>
        <v>65006</v>
      </c>
      <c r="AS160" s="87">
        <f t="shared" si="119"/>
        <v>68412</v>
      </c>
      <c r="AT160" s="87">
        <f t="shared" si="119"/>
        <v>68634</v>
      </c>
      <c r="AU160" s="87">
        <f t="shared" si="119"/>
        <v>68318</v>
      </c>
      <c r="AV160" s="87">
        <f t="shared" si="119"/>
        <v>69609</v>
      </c>
      <c r="AW160" s="87">
        <f t="shared" ref="AW160:BE160" si="120">SUM(AW130:AW159)</f>
        <v>69890</v>
      </c>
      <c r="AX160" s="87">
        <f t="shared" si="120"/>
        <v>69662</v>
      </c>
      <c r="AY160" s="87">
        <f t="shared" si="120"/>
        <v>69703</v>
      </c>
      <c r="AZ160" s="87">
        <f t="shared" si="120"/>
        <v>70735</v>
      </c>
      <c r="BA160" s="87">
        <f t="shared" si="120"/>
        <v>70557</v>
      </c>
      <c r="BB160" s="88">
        <f t="shared" si="120"/>
        <v>69736</v>
      </c>
      <c r="BC160" s="86">
        <f t="shared" si="120"/>
        <v>69715</v>
      </c>
      <c r="BD160" s="87">
        <f t="shared" si="120"/>
        <v>69099</v>
      </c>
      <c r="BE160" s="87">
        <f t="shared" si="120"/>
        <v>70970</v>
      </c>
      <c r="BF160" s="87">
        <f>SUM(BF130:BF159)</f>
        <v>71588</v>
      </c>
      <c r="BG160" s="87">
        <f>SUM(BG130:BG159)</f>
        <v>72238</v>
      </c>
      <c r="BH160" s="87">
        <f>SUM(BH130:BH159)</f>
        <v>73258</v>
      </c>
      <c r="BI160" s="87">
        <f t="shared" ref="BI160:BK160" si="121">SUM(BI130:BI159)</f>
        <v>73921</v>
      </c>
      <c r="BJ160" s="87">
        <f t="shared" si="121"/>
        <v>74669</v>
      </c>
      <c r="BK160" s="87">
        <f t="shared" si="121"/>
        <v>75020</v>
      </c>
      <c r="BL160" s="87">
        <f t="shared" ref="BL160:BO160" si="122">SUM(BL130:BL159)</f>
        <v>75935</v>
      </c>
      <c r="BM160" s="87">
        <f t="shared" si="122"/>
        <v>75995</v>
      </c>
      <c r="BN160" s="88">
        <f t="shared" si="122"/>
        <v>75983</v>
      </c>
      <c r="BO160" s="86">
        <f t="shared" si="122"/>
        <v>76170</v>
      </c>
      <c r="BP160" s="87">
        <f t="shared" ref="BP160:BR160" si="123">SUM(BP130:BP159)</f>
        <v>75927</v>
      </c>
      <c r="BQ160" s="87">
        <f t="shared" si="123"/>
        <v>77762</v>
      </c>
      <c r="BR160" s="87">
        <f t="shared" si="123"/>
        <v>79622</v>
      </c>
      <c r="BS160" s="87">
        <f t="shared" ref="BS160:BW160" si="124">SUM(BS130:BS159)</f>
        <v>80618</v>
      </c>
      <c r="BT160" s="87">
        <f t="shared" si="124"/>
        <v>80877</v>
      </c>
      <c r="BU160" s="87">
        <f t="shared" si="124"/>
        <v>82643</v>
      </c>
      <c r="BV160" s="87">
        <f t="shared" si="124"/>
        <v>84087</v>
      </c>
      <c r="BW160" s="87">
        <f t="shared" si="124"/>
        <v>84715</v>
      </c>
      <c r="BX160" s="87">
        <f t="shared" ref="BX160:BZ160" si="125">SUM(BX130:BX159)</f>
        <v>85118</v>
      </c>
      <c r="BY160" s="87">
        <f t="shared" si="125"/>
        <v>85524</v>
      </c>
      <c r="BZ160" s="88">
        <f t="shared" si="125"/>
        <v>86715</v>
      </c>
      <c r="CA160" s="87">
        <f t="shared" ref="CA160:CC160" si="126">SUM(CA130:CA159)</f>
        <v>86462</v>
      </c>
      <c r="CB160" s="87">
        <f t="shared" si="126"/>
        <v>86859</v>
      </c>
      <c r="CC160" s="87">
        <f t="shared" si="126"/>
        <v>89326</v>
      </c>
      <c r="CD160" s="87">
        <f t="shared" ref="CD160:CF160" si="127">SUM(CD130:CD159)</f>
        <v>90735</v>
      </c>
      <c r="CE160" s="87">
        <f t="shared" si="127"/>
        <v>92122</v>
      </c>
      <c r="CF160" s="87">
        <f t="shared" si="127"/>
        <v>93763</v>
      </c>
      <c r="CG160" s="87">
        <f t="shared" ref="CG160:CI160" si="128">SUM(CG130:CG159)</f>
        <v>95052</v>
      </c>
      <c r="CH160" s="87">
        <f t="shared" si="128"/>
        <v>88052</v>
      </c>
      <c r="CI160" s="87">
        <f t="shared" si="128"/>
        <v>96825</v>
      </c>
      <c r="CJ160" s="87">
        <f t="shared" ref="CJ160:CL160" si="129">SUM(CJ130:CJ159)</f>
        <v>97879</v>
      </c>
      <c r="CK160" s="87">
        <f t="shared" si="129"/>
        <v>98373</v>
      </c>
      <c r="CL160" s="88">
        <f t="shared" si="129"/>
        <v>98775</v>
      </c>
      <c r="CM160" s="87">
        <f t="shared" ref="CM160:CO160" si="130">SUM(CM130:CM159)</f>
        <v>98909</v>
      </c>
      <c r="CN160" s="87">
        <f t="shared" si="130"/>
        <v>99730</v>
      </c>
      <c r="CO160" s="87">
        <f t="shared" si="130"/>
        <v>101690</v>
      </c>
      <c r="CP160" s="87">
        <f t="shared" ref="CP160:CR160" si="131">SUM(CP130:CP159)</f>
        <v>102635</v>
      </c>
      <c r="CQ160" s="87">
        <f t="shared" si="131"/>
        <v>104342</v>
      </c>
      <c r="CR160" s="87">
        <f t="shared" si="131"/>
        <v>104931</v>
      </c>
      <c r="CS160" s="87">
        <f t="shared" ref="CS160:CU160" si="132">SUM(CS130:CS159)</f>
        <v>105521</v>
      </c>
      <c r="CT160" s="87">
        <f t="shared" si="132"/>
        <v>105747</v>
      </c>
      <c r="CU160" s="88">
        <f t="shared" si="132"/>
        <v>106280</v>
      </c>
    </row>
    <row r="161" spans="1:99" x14ac:dyDescent="0.25">
      <c r="A161" s="3"/>
      <c r="B161" s="98">
        <v>8</v>
      </c>
      <c r="C161" s="89" t="s">
        <v>246</v>
      </c>
      <c r="D161" s="92">
        <v>2</v>
      </c>
      <c r="E161" s="92">
        <v>9</v>
      </c>
      <c r="F161" s="92">
        <v>21</v>
      </c>
      <c r="G161" s="90">
        <v>23</v>
      </c>
      <c r="H161" s="91">
        <v>22</v>
      </c>
      <c r="I161" s="91">
        <v>23</v>
      </c>
      <c r="J161" s="91">
        <v>25</v>
      </c>
      <c r="K161" s="91">
        <v>24</v>
      </c>
      <c r="L161" s="91">
        <v>25</v>
      </c>
      <c r="M161" s="91">
        <v>25</v>
      </c>
      <c r="N161" s="91">
        <v>26</v>
      </c>
      <c r="O161" s="91">
        <v>26</v>
      </c>
      <c r="P161" s="91">
        <v>26</v>
      </c>
      <c r="Q161" s="91">
        <v>26</v>
      </c>
      <c r="R161" s="92">
        <v>26</v>
      </c>
      <c r="S161" s="91">
        <v>26</v>
      </c>
      <c r="T161" s="91">
        <v>26</v>
      </c>
      <c r="U161" s="91">
        <v>25</v>
      </c>
      <c r="V161" s="91">
        <v>25</v>
      </c>
      <c r="W161" s="91">
        <v>25</v>
      </c>
      <c r="X161" s="91">
        <v>25</v>
      </c>
      <c r="Y161" s="91">
        <v>25</v>
      </c>
      <c r="Z161" s="91">
        <v>28</v>
      </c>
      <c r="AA161" s="91">
        <v>27</v>
      </c>
      <c r="AB161" s="91">
        <v>27</v>
      </c>
      <c r="AC161" s="91">
        <v>28</v>
      </c>
      <c r="AD161" s="92">
        <v>29</v>
      </c>
      <c r="AE161" s="91">
        <v>29</v>
      </c>
      <c r="AF161" s="91">
        <v>29</v>
      </c>
      <c r="AG161" s="160">
        <v>28</v>
      </c>
      <c r="AH161" s="91">
        <v>27</v>
      </c>
      <c r="AI161" s="91">
        <v>25</v>
      </c>
      <c r="AJ161" s="91">
        <v>25</v>
      </c>
      <c r="AK161" s="91">
        <v>28</v>
      </c>
      <c r="AL161" s="91">
        <v>30</v>
      </c>
      <c r="AM161" s="91">
        <v>30</v>
      </c>
      <c r="AN161" s="91">
        <v>28</v>
      </c>
      <c r="AO161" s="91">
        <v>31</v>
      </c>
      <c r="AP161" s="92">
        <v>29</v>
      </c>
      <c r="AQ161" s="90">
        <v>31</v>
      </c>
      <c r="AR161" s="91">
        <v>30</v>
      </c>
      <c r="AS161" s="91">
        <v>31</v>
      </c>
      <c r="AT161" s="91">
        <v>30</v>
      </c>
      <c r="AU161" s="91">
        <v>32</v>
      </c>
      <c r="AV161" s="91">
        <v>33</v>
      </c>
      <c r="AW161" s="91">
        <v>36</v>
      </c>
      <c r="AX161" s="91">
        <v>42</v>
      </c>
      <c r="AY161" s="91">
        <v>40</v>
      </c>
      <c r="AZ161" s="91">
        <v>41</v>
      </c>
      <c r="BA161" s="91">
        <v>40</v>
      </c>
      <c r="BB161" s="92">
        <v>40</v>
      </c>
      <c r="BC161" s="90">
        <v>36</v>
      </c>
      <c r="BD161" s="91">
        <v>36</v>
      </c>
      <c r="BE161" s="91">
        <v>36</v>
      </c>
      <c r="BF161" s="91">
        <v>36</v>
      </c>
      <c r="BG161" s="91">
        <v>36</v>
      </c>
      <c r="BH161" s="91">
        <v>35</v>
      </c>
      <c r="BI161" s="91">
        <v>35</v>
      </c>
      <c r="BJ161" s="91">
        <v>32</v>
      </c>
      <c r="BK161" s="91">
        <v>33</v>
      </c>
      <c r="BL161" s="91">
        <v>33</v>
      </c>
      <c r="BM161" s="91">
        <v>44</v>
      </c>
      <c r="BN161" s="92">
        <v>48</v>
      </c>
      <c r="BO161" s="90">
        <v>47</v>
      </c>
      <c r="BP161" s="91">
        <v>49</v>
      </c>
      <c r="BQ161" s="91">
        <v>48</v>
      </c>
      <c r="BR161" s="91">
        <v>47</v>
      </c>
      <c r="BS161" s="91">
        <v>46</v>
      </c>
      <c r="BT161" s="91">
        <v>45</v>
      </c>
      <c r="BU161" s="91">
        <v>47</v>
      </c>
      <c r="BV161" s="91">
        <v>48</v>
      </c>
      <c r="BW161" s="91">
        <v>50</v>
      </c>
      <c r="BX161" s="91">
        <v>52</v>
      </c>
      <c r="BY161" s="91">
        <v>52</v>
      </c>
      <c r="BZ161" s="92">
        <v>52</v>
      </c>
      <c r="CA161" s="91">
        <v>51</v>
      </c>
      <c r="CB161" s="91">
        <v>51</v>
      </c>
      <c r="CC161" s="91">
        <v>51</v>
      </c>
      <c r="CD161" s="91">
        <v>51</v>
      </c>
      <c r="CE161" s="91">
        <v>50</v>
      </c>
      <c r="CF161" s="91">
        <v>47</v>
      </c>
      <c r="CG161" s="91">
        <v>37</v>
      </c>
      <c r="CH161" s="91">
        <v>37</v>
      </c>
      <c r="CI161" s="91">
        <v>37</v>
      </c>
      <c r="CJ161" s="91">
        <v>35</v>
      </c>
      <c r="CK161" s="91">
        <v>35</v>
      </c>
      <c r="CL161" s="92">
        <v>35</v>
      </c>
      <c r="CM161" s="91">
        <v>33</v>
      </c>
      <c r="CN161" s="91">
        <v>33</v>
      </c>
      <c r="CO161" s="91">
        <v>31</v>
      </c>
      <c r="CP161" s="91">
        <v>32</v>
      </c>
      <c r="CQ161" s="91">
        <v>32</v>
      </c>
      <c r="CR161" s="91">
        <v>32</v>
      </c>
      <c r="CS161" s="91">
        <v>32</v>
      </c>
      <c r="CT161" s="91">
        <v>30</v>
      </c>
      <c r="CU161" s="92">
        <v>30</v>
      </c>
    </row>
    <row r="162" spans="1:99" x14ac:dyDescent="0.25">
      <c r="A162" s="3"/>
      <c r="B162" s="74"/>
      <c r="C162" s="75" t="s">
        <v>247</v>
      </c>
      <c r="D162" s="78">
        <v>20</v>
      </c>
      <c r="E162" s="78">
        <v>31</v>
      </c>
      <c r="F162" s="78">
        <v>55</v>
      </c>
      <c r="G162" s="76">
        <v>55</v>
      </c>
      <c r="H162" s="77">
        <v>55</v>
      </c>
      <c r="I162" s="77">
        <v>54</v>
      </c>
      <c r="J162" s="77">
        <v>58</v>
      </c>
      <c r="K162" s="77">
        <v>63</v>
      </c>
      <c r="L162" s="77">
        <v>67</v>
      </c>
      <c r="M162" s="77">
        <v>68</v>
      </c>
      <c r="N162" s="77">
        <v>73</v>
      </c>
      <c r="O162" s="77">
        <v>76</v>
      </c>
      <c r="P162" s="77">
        <v>77</v>
      </c>
      <c r="Q162" s="77">
        <v>77</v>
      </c>
      <c r="R162" s="78">
        <v>77</v>
      </c>
      <c r="S162" s="77">
        <v>75</v>
      </c>
      <c r="T162" s="77">
        <v>77</v>
      </c>
      <c r="U162" s="77">
        <v>83</v>
      </c>
      <c r="V162" s="77">
        <v>81</v>
      </c>
      <c r="W162" s="77">
        <v>83</v>
      </c>
      <c r="X162" s="77">
        <v>85</v>
      </c>
      <c r="Y162" s="77">
        <v>83</v>
      </c>
      <c r="Z162" s="77">
        <v>85</v>
      </c>
      <c r="AA162" s="77">
        <v>86</v>
      </c>
      <c r="AB162" s="77">
        <v>85</v>
      </c>
      <c r="AC162" s="77">
        <v>85</v>
      </c>
      <c r="AD162" s="78">
        <v>84</v>
      </c>
      <c r="AE162" s="77">
        <v>79</v>
      </c>
      <c r="AF162" s="77">
        <v>83</v>
      </c>
      <c r="AG162" s="156">
        <v>85</v>
      </c>
      <c r="AH162" s="77">
        <v>88</v>
      </c>
      <c r="AI162" s="77">
        <v>91</v>
      </c>
      <c r="AJ162" s="77">
        <v>97</v>
      </c>
      <c r="AK162" s="77">
        <v>98</v>
      </c>
      <c r="AL162" s="77">
        <v>99</v>
      </c>
      <c r="AM162" s="77">
        <v>99</v>
      </c>
      <c r="AN162" s="77">
        <v>97</v>
      </c>
      <c r="AO162" s="77">
        <v>96</v>
      </c>
      <c r="AP162" s="78">
        <v>93</v>
      </c>
      <c r="AQ162" s="76">
        <v>74</v>
      </c>
      <c r="AR162" s="77">
        <v>75</v>
      </c>
      <c r="AS162" s="77">
        <v>77</v>
      </c>
      <c r="AT162" s="77">
        <v>76</v>
      </c>
      <c r="AU162" s="77">
        <v>77</v>
      </c>
      <c r="AV162" s="77">
        <v>77</v>
      </c>
      <c r="AW162" s="77">
        <v>79</v>
      </c>
      <c r="AX162" s="77">
        <v>77</v>
      </c>
      <c r="AY162" s="77">
        <v>74</v>
      </c>
      <c r="AZ162" s="77">
        <v>72</v>
      </c>
      <c r="BA162" s="77">
        <v>74</v>
      </c>
      <c r="BB162" s="78">
        <v>74</v>
      </c>
      <c r="BC162" s="76">
        <v>70</v>
      </c>
      <c r="BD162" s="77">
        <v>69</v>
      </c>
      <c r="BE162" s="77">
        <v>67</v>
      </c>
      <c r="BF162" s="77">
        <v>68</v>
      </c>
      <c r="BG162" s="77">
        <v>69</v>
      </c>
      <c r="BH162" s="77">
        <v>69</v>
      </c>
      <c r="BI162" s="77">
        <v>71</v>
      </c>
      <c r="BJ162" s="77">
        <v>71</v>
      </c>
      <c r="BK162" s="77">
        <v>74</v>
      </c>
      <c r="BL162" s="77">
        <v>76</v>
      </c>
      <c r="BM162" s="77">
        <v>77</v>
      </c>
      <c r="BN162" s="78">
        <v>84</v>
      </c>
      <c r="BO162" s="76">
        <v>84</v>
      </c>
      <c r="BP162" s="77">
        <v>84</v>
      </c>
      <c r="BQ162" s="77">
        <v>85</v>
      </c>
      <c r="BR162" s="77">
        <v>86</v>
      </c>
      <c r="BS162" s="77">
        <v>86</v>
      </c>
      <c r="BT162" s="77">
        <v>86</v>
      </c>
      <c r="BU162" s="77">
        <v>87</v>
      </c>
      <c r="BV162" s="77">
        <v>85</v>
      </c>
      <c r="BW162" s="77">
        <v>85</v>
      </c>
      <c r="BX162" s="77">
        <v>86</v>
      </c>
      <c r="BY162" s="77">
        <v>88</v>
      </c>
      <c r="BZ162" s="78">
        <v>89</v>
      </c>
      <c r="CA162" s="77">
        <v>87</v>
      </c>
      <c r="CB162" s="77">
        <v>88</v>
      </c>
      <c r="CC162" s="77">
        <v>83</v>
      </c>
      <c r="CD162" s="77">
        <v>85</v>
      </c>
      <c r="CE162" s="77">
        <v>84</v>
      </c>
      <c r="CF162" s="77">
        <v>84</v>
      </c>
      <c r="CG162" s="77">
        <v>84</v>
      </c>
      <c r="CH162" s="77">
        <v>83</v>
      </c>
      <c r="CI162" s="77">
        <v>84</v>
      </c>
      <c r="CJ162" s="77">
        <v>84</v>
      </c>
      <c r="CK162" s="77">
        <v>83</v>
      </c>
      <c r="CL162" s="78">
        <v>83</v>
      </c>
      <c r="CM162" s="77">
        <v>82</v>
      </c>
      <c r="CN162" s="77">
        <v>86</v>
      </c>
      <c r="CO162" s="77">
        <v>68</v>
      </c>
      <c r="CP162" s="77">
        <v>69</v>
      </c>
      <c r="CQ162" s="77">
        <v>68</v>
      </c>
      <c r="CR162" s="77">
        <v>71</v>
      </c>
      <c r="CS162" s="77">
        <v>73</v>
      </c>
      <c r="CT162" s="77">
        <v>75</v>
      </c>
      <c r="CU162" s="78">
        <v>78</v>
      </c>
    </row>
    <row r="163" spans="1:99" x14ac:dyDescent="0.25">
      <c r="A163" s="3"/>
      <c r="B163" s="74"/>
      <c r="C163" s="75" t="s">
        <v>248</v>
      </c>
      <c r="D163" s="78">
        <v>985</v>
      </c>
      <c r="E163" s="78">
        <v>1015</v>
      </c>
      <c r="F163" s="78">
        <v>1151</v>
      </c>
      <c r="G163" s="76">
        <v>1144</v>
      </c>
      <c r="H163" s="77">
        <v>1150</v>
      </c>
      <c r="I163" s="77">
        <v>1105</v>
      </c>
      <c r="J163" s="77">
        <v>1074</v>
      </c>
      <c r="K163" s="77">
        <v>1054</v>
      </c>
      <c r="L163" s="77">
        <v>1002</v>
      </c>
      <c r="M163" s="77">
        <v>1011</v>
      </c>
      <c r="N163" s="77">
        <v>1043</v>
      </c>
      <c r="O163" s="77">
        <v>1060</v>
      </c>
      <c r="P163" s="77">
        <v>1079</v>
      </c>
      <c r="Q163" s="77">
        <v>1098</v>
      </c>
      <c r="R163" s="78">
        <v>1073</v>
      </c>
      <c r="S163" s="77">
        <v>1080</v>
      </c>
      <c r="T163" s="77">
        <v>1210</v>
      </c>
      <c r="U163" s="77">
        <v>1333</v>
      </c>
      <c r="V163" s="77">
        <v>1360</v>
      </c>
      <c r="W163" s="77">
        <v>1432</v>
      </c>
      <c r="X163" s="77">
        <v>1477</v>
      </c>
      <c r="Y163" s="77">
        <v>1496</v>
      </c>
      <c r="Z163" s="77">
        <v>1526</v>
      </c>
      <c r="AA163" s="77">
        <v>1544</v>
      </c>
      <c r="AB163" s="77">
        <v>1510</v>
      </c>
      <c r="AC163" s="77">
        <v>1588</v>
      </c>
      <c r="AD163" s="78">
        <v>1590</v>
      </c>
      <c r="AE163" s="77">
        <v>1660</v>
      </c>
      <c r="AF163" s="77">
        <v>1753</v>
      </c>
      <c r="AG163" s="156">
        <v>1835</v>
      </c>
      <c r="AH163" s="77">
        <v>1879</v>
      </c>
      <c r="AI163" s="77">
        <v>1841</v>
      </c>
      <c r="AJ163" s="77">
        <v>1914</v>
      </c>
      <c r="AK163" s="77">
        <v>1900</v>
      </c>
      <c r="AL163" s="77">
        <v>1881</v>
      </c>
      <c r="AM163" s="77">
        <v>1905</v>
      </c>
      <c r="AN163" s="77">
        <v>1931</v>
      </c>
      <c r="AO163" s="77">
        <v>1949</v>
      </c>
      <c r="AP163" s="78">
        <v>1936</v>
      </c>
      <c r="AQ163" s="76">
        <v>1944</v>
      </c>
      <c r="AR163" s="77">
        <v>1941</v>
      </c>
      <c r="AS163" s="77">
        <v>1986</v>
      </c>
      <c r="AT163" s="77">
        <v>1968</v>
      </c>
      <c r="AU163" s="77">
        <v>1999</v>
      </c>
      <c r="AV163" s="77">
        <v>2066</v>
      </c>
      <c r="AW163" s="77">
        <v>2177</v>
      </c>
      <c r="AX163" s="77">
        <v>2239</v>
      </c>
      <c r="AY163" s="77">
        <v>2265</v>
      </c>
      <c r="AZ163" s="77">
        <v>2314</v>
      </c>
      <c r="BA163" s="77">
        <v>2307</v>
      </c>
      <c r="BB163" s="78">
        <v>2316</v>
      </c>
      <c r="BC163" s="76">
        <v>2332</v>
      </c>
      <c r="BD163" s="77">
        <v>2328</v>
      </c>
      <c r="BE163" s="77">
        <v>2396</v>
      </c>
      <c r="BF163" s="77">
        <v>2458</v>
      </c>
      <c r="BG163" s="77">
        <v>2580</v>
      </c>
      <c r="BH163" s="77">
        <v>2705</v>
      </c>
      <c r="BI163" s="77">
        <v>2821</v>
      </c>
      <c r="BJ163" s="77">
        <v>2909</v>
      </c>
      <c r="BK163" s="77">
        <v>2981</v>
      </c>
      <c r="BL163" s="77">
        <v>3067</v>
      </c>
      <c r="BM163" s="77">
        <v>3099</v>
      </c>
      <c r="BN163" s="78">
        <v>3129</v>
      </c>
      <c r="BO163" s="76">
        <v>3202</v>
      </c>
      <c r="BP163" s="77">
        <v>3236</v>
      </c>
      <c r="BQ163" s="77">
        <v>3346</v>
      </c>
      <c r="BR163" s="77">
        <v>3465</v>
      </c>
      <c r="BS163" s="77">
        <v>3560</v>
      </c>
      <c r="BT163" s="77">
        <v>3681</v>
      </c>
      <c r="BU163" s="77">
        <v>3799</v>
      </c>
      <c r="BV163" s="77">
        <v>3879</v>
      </c>
      <c r="BW163" s="77">
        <v>3869</v>
      </c>
      <c r="BX163" s="77">
        <v>3998</v>
      </c>
      <c r="BY163" s="77">
        <v>4050</v>
      </c>
      <c r="BZ163" s="78">
        <v>4046</v>
      </c>
      <c r="CA163" s="77">
        <v>4043</v>
      </c>
      <c r="CB163" s="77">
        <v>4059</v>
      </c>
      <c r="CC163" s="77">
        <v>4126</v>
      </c>
      <c r="CD163" s="77">
        <v>4213</v>
      </c>
      <c r="CE163" s="77">
        <v>4298</v>
      </c>
      <c r="CF163" s="77">
        <v>4327</v>
      </c>
      <c r="CG163" s="77">
        <v>4373</v>
      </c>
      <c r="CH163" s="77">
        <v>4452</v>
      </c>
      <c r="CI163" s="77">
        <v>4430</v>
      </c>
      <c r="CJ163" s="77">
        <v>4316</v>
      </c>
      <c r="CK163" s="77">
        <v>4321</v>
      </c>
      <c r="CL163" s="78">
        <v>4333</v>
      </c>
      <c r="CM163" s="77">
        <v>4333</v>
      </c>
      <c r="CN163" s="77">
        <v>4351</v>
      </c>
      <c r="CO163" s="77">
        <v>4436</v>
      </c>
      <c r="CP163" s="77">
        <v>4462</v>
      </c>
      <c r="CQ163" s="77">
        <v>4659</v>
      </c>
      <c r="CR163" s="77">
        <v>4554</v>
      </c>
      <c r="CS163" s="77">
        <v>4574</v>
      </c>
      <c r="CT163" s="77">
        <v>4612</v>
      </c>
      <c r="CU163" s="78">
        <v>4607</v>
      </c>
    </row>
    <row r="164" spans="1:99" x14ac:dyDescent="0.25">
      <c r="A164" s="3"/>
      <c r="B164" s="74"/>
      <c r="C164" s="75" t="s">
        <v>249</v>
      </c>
      <c r="D164" s="78">
        <v>336</v>
      </c>
      <c r="E164" s="78">
        <v>440</v>
      </c>
      <c r="F164" s="78">
        <v>524</v>
      </c>
      <c r="G164" s="76">
        <v>520</v>
      </c>
      <c r="H164" s="77">
        <v>523</v>
      </c>
      <c r="I164" s="77">
        <v>514</v>
      </c>
      <c r="J164" s="77">
        <v>522</v>
      </c>
      <c r="K164" s="77">
        <v>546</v>
      </c>
      <c r="L164" s="77">
        <v>520</v>
      </c>
      <c r="M164" s="77">
        <v>521</v>
      </c>
      <c r="N164" s="77">
        <v>530</v>
      </c>
      <c r="O164" s="77">
        <v>539</v>
      </c>
      <c r="P164" s="77">
        <v>538</v>
      </c>
      <c r="Q164" s="77">
        <v>541</v>
      </c>
      <c r="R164" s="78">
        <v>532</v>
      </c>
      <c r="S164" s="77">
        <v>530</v>
      </c>
      <c r="T164" s="77">
        <v>535</v>
      </c>
      <c r="U164" s="77">
        <v>544</v>
      </c>
      <c r="V164" s="77">
        <v>546</v>
      </c>
      <c r="W164" s="77">
        <v>568</v>
      </c>
      <c r="X164" s="77">
        <v>574</v>
      </c>
      <c r="Y164" s="77">
        <v>581</v>
      </c>
      <c r="Z164" s="77">
        <v>579</v>
      </c>
      <c r="AA164" s="77">
        <v>580</v>
      </c>
      <c r="AB164" s="77">
        <v>584</v>
      </c>
      <c r="AC164" s="77">
        <v>592</v>
      </c>
      <c r="AD164" s="78">
        <v>595</v>
      </c>
      <c r="AE164" s="77">
        <v>608</v>
      </c>
      <c r="AF164" s="77">
        <v>608</v>
      </c>
      <c r="AG164" s="156">
        <v>611</v>
      </c>
      <c r="AH164" s="77">
        <v>612</v>
      </c>
      <c r="AI164" s="77">
        <v>616</v>
      </c>
      <c r="AJ164" s="77">
        <v>621</v>
      </c>
      <c r="AK164" s="77">
        <v>625</v>
      </c>
      <c r="AL164" s="77">
        <v>629</v>
      </c>
      <c r="AM164" s="77">
        <v>630</v>
      </c>
      <c r="AN164" s="77">
        <v>635</v>
      </c>
      <c r="AO164" s="77">
        <v>635</v>
      </c>
      <c r="AP164" s="78">
        <v>635</v>
      </c>
      <c r="AQ164" s="76">
        <v>635</v>
      </c>
      <c r="AR164" s="77">
        <v>634</v>
      </c>
      <c r="AS164" s="77">
        <v>708</v>
      </c>
      <c r="AT164" s="77">
        <v>688</v>
      </c>
      <c r="AU164" s="77">
        <v>693</v>
      </c>
      <c r="AV164" s="77">
        <v>688</v>
      </c>
      <c r="AW164" s="77">
        <v>692</v>
      </c>
      <c r="AX164" s="77">
        <v>695</v>
      </c>
      <c r="AY164" s="77">
        <v>703</v>
      </c>
      <c r="AZ164" s="77">
        <v>702</v>
      </c>
      <c r="BA164" s="77">
        <v>705</v>
      </c>
      <c r="BB164" s="78">
        <v>699</v>
      </c>
      <c r="BC164" s="76">
        <v>692</v>
      </c>
      <c r="BD164" s="77">
        <v>694</v>
      </c>
      <c r="BE164" s="77">
        <v>696</v>
      </c>
      <c r="BF164" s="77">
        <v>695</v>
      </c>
      <c r="BG164" s="77">
        <v>688</v>
      </c>
      <c r="BH164" s="77">
        <v>694</v>
      </c>
      <c r="BI164" s="77">
        <v>699</v>
      </c>
      <c r="BJ164" s="77">
        <v>713</v>
      </c>
      <c r="BK164" s="77">
        <v>724</v>
      </c>
      <c r="BL164" s="77">
        <v>731</v>
      </c>
      <c r="BM164" s="77">
        <v>725</v>
      </c>
      <c r="BN164" s="78">
        <v>729</v>
      </c>
      <c r="BO164" s="76">
        <v>731</v>
      </c>
      <c r="BP164" s="77">
        <v>730</v>
      </c>
      <c r="BQ164" s="77">
        <v>745</v>
      </c>
      <c r="BR164" s="77">
        <v>753</v>
      </c>
      <c r="BS164" s="77">
        <v>757</v>
      </c>
      <c r="BT164" s="77">
        <v>750</v>
      </c>
      <c r="BU164" s="77">
        <v>767</v>
      </c>
      <c r="BV164" s="77">
        <v>789</v>
      </c>
      <c r="BW164" s="77">
        <v>795</v>
      </c>
      <c r="BX164" s="77">
        <v>812</v>
      </c>
      <c r="BY164" s="77">
        <v>813</v>
      </c>
      <c r="BZ164" s="78">
        <v>811</v>
      </c>
      <c r="CA164" s="77">
        <v>843</v>
      </c>
      <c r="CB164" s="77">
        <v>834</v>
      </c>
      <c r="CC164" s="77">
        <v>853</v>
      </c>
      <c r="CD164" s="77">
        <v>861</v>
      </c>
      <c r="CE164" s="77">
        <v>861</v>
      </c>
      <c r="CF164" s="77">
        <v>851</v>
      </c>
      <c r="CG164" s="77">
        <v>861</v>
      </c>
      <c r="CH164" s="77">
        <v>876</v>
      </c>
      <c r="CI164" s="77">
        <v>871</v>
      </c>
      <c r="CJ164" s="77">
        <v>872</v>
      </c>
      <c r="CK164" s="77">
        <v>878</v>
      </c>
      <c r="CL164" s="78">
        <v>870</v>
      </c>
      <c r="CM164" s="77">
        <v>866</v>
      </c>
      <c r="CN164" s="77">
        <v>866</v>
      </c>
      <c r="CO164" s="77">
        <v>883</v>
      </c>
      <c r="CP164" s="77">
        <v>901</v>
      </c>
      <c r="CQ164" s="77">
        <v>909</v>
      </c>
      <c r="CR164" s="77">
        <v>903</v>
      </c>
      <c r="CS164" s="77">
        <v>901</v>
      </c>
      <c r="CT164" s="77">
        <v>904</v>
      </c>
      <c r="CU164" s="78">
        <v>903</v>
      </c>
    </row>
    <row r="165" spans="1:99" x14ac:dyDescent="0.25">
      <c r="A165" s="3"/>
      <c r="B165" s="74"/>
      <c r="C165" s="75" t="s">
        <v>250</v>
      </c>
      <c r="D165" s="78">
        <v>333</v>
      </c>
      <c r="E165" s="78">
        <v>461</v>
      </c>
      <c r="F165" s="78">
        <v>564</v>
      </c>
      <c r="G165" s="76">
        <v>563</v>
      </c>
      <c r="H165" s="77">
        <v>572</v>
      </c>
      <c r="I165" s="77">
        <v>548</v>
      </c>
      <c r="J165" s="77">
        <v>564</v>
      </c>
      <c r="K165" s="77">
        <v>566</v>
      </c>
      <c r="L165" s="77">
        <v>553</v>
      </c>
      <c r="M165" s="77">
        <v>559</v>
      </c>
      <c r="N165" s="77">
        <v>583</v>
      </c>
      <c r="O165" s="77">
        <v>597</v>
      </c>
      <c r="P165" s="77">
        <v>607</v>
      </c>
      <c r="Q165" s="77">
        <v>616</v>
      </c>
      <c r="R165" s="78">
        <v>625</v>
      </c>
      <c r="S165" s="77">
        <v>621</v>
      </c>
      <c r="T165" s="77">
        <v>627</v>
      </c>
      <c r="U165" s="77">
        <v>634</v>
      </c>
      <c r="V165" s="77">
        <v>639</v>
      </c>
      <c r="W165" s="77">
        <v>660</v>
      </c>
      <c r="X165" s="77">
        <v>661</v>
      </c>
      <c r="Y165" s="77">
        <v>675</v>
      </c>
      <c r="Z165" s="77">
        <v>675</v>
      </c>
      <c r="AA165" s="77">
        <v>680</v>
      </c>
      <c r="AB165" s="77">
        <v>666</v>
      </c>
      <c r="AC165" s="77">
        <v>684</v>
      </c>
      <c r="AD165" s="78">
        <v>693</v>
      </c>
      <c r="AE165" s="77">
        <v>697</v>
      </c>
      <c r="AF165" s="77">
        <v>698</v>
      </c>
      <c r="AG165" s="156">
        <v>701</v>
      </c>
      <c r="AH165" s="77">
        <v>693</v>
      </c>
      <c r="AI165" s="77">
        <v>698</v>
      </c>
      <c r="AJ165" s="77">
        <v>699</v>
      </c>
      <c r="AK165" s="77">
        <v>695</v>
      </c>
      <c r="AL165" s="77">
        <v>696</v>
      </c>
      <c r="AM165" s="77">
        <v>694</v>
      </c>
      <c r="AN165" s="77">
        <v>695</v>
      </c>
      <c r="AO165" s="77">
        <v>701</v>
      </c>
      <c r="AP165" s="78">
        <v>700</v>
      </c>
      <c r="AQ165" s="76">
        <v>693</v>
      </c>
      <c r="AR165" s="77">
        <v>695</v>
      </c>
      <c r="AS165" s="77">
        <v>730</v>
      </c>
      <c r="AT165" s="77">
        <v>718</v>
      </c>
      <c r="AU165" s="77">
        <v>726</v>
      </c>
      <c r="AV165" s="77">
        <v>727</v>
      </c>
      <c r="AW165" s="77">
        <v>727</v>
      </c>
      <c r="AX165" s="77">
        <v>726</v>
      </c>
      <c r="AY165" s="77">
        <v>733</v>
      </c>
      <c r="AZ165" s="77">
        <v>749</v>
      </c>
      <c r="BA165" s="77">
        <v>760</v>
      </c>
      <c r="BB165" s="78">
        <v>738</v>
      </c>
      <c r="BC165" s="76">
        <v>752</v>
      </c>
      <c r="BD165" s="77">
        <v>757</v>
      </c>
      <c r="BE165" s="77">
        <v>775</v>
      </c>
      <c r="BF165" s="77">
        <v>795</v>
      </c>
      <c r="BG165" s="77">
        <v>812</v>
      </c>
      <c r="BH165" s="77">
        <v>823</v>
      </c>
      <c r="BI165" s="77">
        <v>836</v>
      </c>
      <c r="BJ165" s="77">
        <v>841</v>
      </c>
      <c r="BK165" s="77">
        <v>851</v>
      </c>
      <c r="BL165" s="77">
        <v>857</v>
      </c>
      <c r="BM165" s="77">
        <v>873</v>
      </c>
      <c r="BN165" s="78">
        <v>875</v>
      </c>
      <c r="BO165" s="76">
        <v>876</v>
      </c>
      <c r="BP165" s="77">
        <v>893</v>
      </c>
      <c r="BQ165" s="77">
        <v>906</v>
      </c>
      <c r="BR165" s="77">
        <v>918</v>
      </c>
      <c r="BS165" s="77">
        <v>936</v>
      </c>
      <c r="BT165" s="77">
        <v>955</v>
      </c>
      <c r="BU165" s="77">
        <v>984</v>
      </c>
      <c r="BV165" s="77">
        <v>1004</v>
      </c>
      <c r="BW165" s="77">
        <v>1008</v>
      </c>
      <c r="BX165" s="77">
        <v>1009</v>
      </c>
      <c r="BY165" s="77">
        <v>1004</v>
      </c>
      <c r="BZ165" s="78">
        <v>998</v>
      </c>
      <c r="CA165" s="77">
        <v>972</v>
      </c>
      <c r="CB165" s="77">
        <v>981</v>
      </c>
      <c r="CC165" s="77">
        <v>994</v>
      </c>
      <c r="CD165" s="77">
        <v>1004</v>
      </c>
      <c r="CE165" s="77">
        <v>1045</v>
      </c>
      <c r="CF165" s="77">
        <v>1074</v>
      </c>
      <c r="CG165" s="77">
        <v>1103</v>
      </c>
      <c r="CH165" s="77">
        <v>1102</v>
      </c>
      <c r="CI165" s="77">
        <v>1103</v>
      </c>
      <c r="CJ165" s="77">
        <v>1100</v>
      </c>
      <c r="CK165" s="77">
        <v>1115</v>
      </c>
      <c r="CL165" s="78">
        <v>1115</v>
      </c>
      <c r="CM165" s="77">
        <v>1119</v>
      </c>
      <c r="CN165" s="77">
        <v>1129</v>
      </c>
      <c r="CO165" s="77">
        <v>1184</v>
      </c>
      <c r="CP165" s="77">
        <v>1207</v>
      </c>
      <c r="CQ165" s="77">
        <v>1657</v>
      </c>
      <c r="CR165" s="77">
        <v>1988</v>
      </c>
      <c r="CS165" s="77">
        <v>2433</v>
      </c>
      <c r="CT165" s="77">
        <v>2636</v>
      </c>
      <c r="CU165" s="78">
        <v>2713</v>
      </c>
    </row>
    <row r="166" spans="1:99" x14ac:dyDescent="0.25">
      <c r="A166" s="3"/>
      <c r="B166" s="74"/>
      <c r="C166" s="75" t="s">
        <v>251</v>
      </c>
      <c r="D166" s="78">
        <v>634</v>
      </c>
      <c r="E166" s="78">
        <v>700</v>
      </c>
      <c r="F166" s="78">
        <v>909</v>
      </c>
      <c r="G166" s="76">
        <v>914</v>
      </c>
      <c r="H166" s="77">
        <v>917</v>
      </c>
      <c r="I166" s="77">
        <v>897</v>
      </c>
      <c r="J166" s="77">
        <v>897</v>
      </c>
      <c r="K166" s="77">
        <v>887</v>
      </c>
      <c r="L166" s="77">
        <v>858</v>
      </c>
      <c r="M166" s="77">
        <v>884</v>
      </c>
      <c r="N166" s="77">
        <v>918</v>
      </c>
      <c r="O166" s="77">
        <v>951</v>
      </c>
      <c r="P166" s="77">
        <v>962</v>
      </c>
      <c r="Q166" s="77">
        <v>965</v>
      </c>
      <c r="R166" s="78">
        <v>947</v>
      </c>
      <c r="S166" s="77">
        <v>929</v>
      </c>
      <c r="T166" s="77">
        <v>933</v>
      </c>
      <c r="U166" s="77">
        <v>949</v>
      </c>
      <c r="V166" s="77">
        <v>952</v>
      </c>
      <c r="W166" s="77">
        <v>967</v>
      </c>
      <c r="X166" s="77">
        <v>981</v>
      </c>
      <c r="Y166" s="77">
        <v>986</v>
      </c>
      <c r="Z166" s="77">
        <v>1019</v>
      </c>
      <c r="AA166" s="77">
        <v>1026</v>
      </c>
      <c r="AB166" s="77">
        <v>1033</v>
      </c>
      <c r="AC166" s="77">
        <v>1039</v>
      </c>
      <c r="AD166" s="78">
        <v>1040</v>
      </c>
      <c r="AE166" s="77">
        <v>1021</v>
      </c>
      <c r="AF166" s="77">
        <v>1021</v>
      </c>
      <c r="AG166" s="156">
        <v>1021</v>
      </c>
      <c r="AH166" s="77">
        <v>1024</v>
      </c>
      <c r="AI166" s="77">
        <v>1030</v>
      </c>
      <c r="AJ166" s="77">
        <v>1040</v>
      </c>
      <c r="AK166" s="77">
        <v>1050</v>
      </c>
      <c r="AL166" s="77">
        <v>1057</v>
      </c>
      <c r="AM166" s="77">
        <v>1061</v>
      </c>
      <c r="AN166" s="77">
        <v>1069</v>
      </c>
      <c r="AO166" s="77">
        <v>1082</v>
      </c>
      <c r="AP166" s="78">
        <v>1129</v>
      </c>
      <c r="AQ166" s="76">
        <v>1166</v>
      </c>
      <c r="AR166" s="77">
        <v>1249</v>
      </c>
      <c r="AS166" s="77">
        <v>1271</v>
      </c>
      <c r="AT166" s="77">
        <v>1264</v>
      </c>
      <c r="AU166" s="77">
        <v>1340</v>
      </c>
      <c r="AV166" s="77">
        <v>1420</v>
      </c>
      <c r="AW166" s="77">
        <v>1472</v>
      </c>
      <c r="AX166" s="77">
        <v>1511</v>
      </c>
      <c r="AY166" s="77">
        <v>1512</v>
      </c>
      <c r="AZ166" s="77">
        <v>1541</v>
      </c>
      <c r="BA166" s="77">
        <v>1566</v>
      </c>
      <c r="BB166" s="78">
        <v>1563</v>
      </c>
      <c r="BC166" s="76">
        <v>1561</v>
      </c>
      <c r="BD166" s="77">
        <v>1566</v>
      </c>
      <c r="BE166" s="77">
        <v>1653</v>
      </c>
      <c r="BF166" s="77">
        <v>1686</v>
      </c>
      <c r="BG166" s="77">
        <v>1718</v>
      </c>
      <c r="BH166" s="77">
        <v>1759</v>
      </c>
      <c r="BI166" s="77">
        <v>1784</v>
      </c>
      <c r="BJ166" s="77">
        <v>1830</v>
      </c>
      <c r="BK166" s="77">
        <v>1886</v>
      </c>
      <c r="BL166" s="77">
        <v>1928</v>
      </c>
      <c r="BM166" s="77">
        <v>1936</v>
      </c>
      <c r="BN166" s="78">
        <v>1942</v>
      </c>
      <c r="BO166" s="76">
        <v>1967</v>
      </c>
      <c r="BP166" s="77">
        <v>1991</v>
      </c>
      <c r="BQ166" s="77">
        <v>2099</v>
      </c>
      <c r="BR166" s="77">
        <v>2188</v>
      </c>
      <c r="BS166" s="77">
        <v>2275</v>
      </c>
      <c r="BT166" s="77">
        <v>2362</v>
      </c>
      <c r="BU166" s="77">
        <v>2438</v>
      </c>
      <c r="BV166" s="77">
        <v>2477</v>
      </c>
      <c r="BW166" s="77">
        <v>2500</v>
      </c>
      <c r="BX166" s="77">
        <v>2573</v>
      </c>
      <c r="BY166" s="77">
        <v>2579</v>
      </c>
      <c r="BZ166" s="78">
        <v>2597</v>
      </c>
      <c r="CA166" s="77">
        <v>2611</v>
      </c>
      <c r="CB166" s="77">
        <v>2680</v>
      </c>
      <c r="CC166" s="77">
        <v>2529</v>
      </c>
      <c r="CD166" s="77">
        <v>2593</v>
      </c>
      <c r="CE166" s="77">
        <v>2845</v>
      </c>
      <c r="CF166" s="77">
        <v>2920</v>
      </c>
      <c r="CG166" s="77">
        <v>2943</v>
      </c>
      <c r="CH166" s="77">
        <v>2980</v>
      </c>
      <c r="CI166" s="77">
        <v>2995</v>
      </c>
      <c r="CJ166" s="77">
        <v>3092</v>
      </c>
      <c r="CK166" s="77">
        <v>3076</v>
      </c>
      <c r="CL166" s="78">
        <v>3135</v>
      </c>
      <c r="CM166" s="77">
        <v>3130</v>
      </c>
      <c r="CN166" s="77">
        <v>3100</v>
      </c>
      <c r="CO166" s="77">
        <v>3223</v>
      </c>
      <c r="CP166" s="77">
        <v>3274</v>
      </c>
      <c r="CQ166" s="77">
        <v>3321</v>
      </c>
      <c r="CR166" s="77">
        <v>3349</v>
      </c>
      <c r="CS166" s="77">
        <v>3342</v>
      </c>
      <c r="CT166" s="77">
        <v>3345</v>
      </c>
      <c r="CU166" s="78">
        <v>3322</v>
      </c>
    </row>
    <row r="167" spans="1:99" x14ac:dyDescent="0.25">
      <c r="A167" s="3"/>
      <c r="B167" s="74"/>
      <c r="C167" s="75" t="s">
        <v>252</v>
      </c>
      <c r="D167" s="78">
        <v>7721</v>
      </c>
      <c r="E167" s="78">
        <v>8944</v>
      </c>
      <c r="F167" s="78">
        <v>10615</v>
      </c>
      <c r="G167" s="76">
        <v>10680</v>
      </c>
      <c r="H167" s="77">
        <v>10637</v>
      </c>
      <c r="I167" s="77">
        <v>10404</v>
      </c>
      <c r="J167" s="77">
        <v>10411</v>
      </c>
      <c r="K167" s="77">
        <v>10619</v>
      </c>
      <c r="L167" s="77">
        <v>10544</v>
      </c>
      <c r="M167" s="77">
        <v>10764</v>
      </c>
      <c r="N167" s="77">
        <v>11005</v>
      </c>
      <c r="O167" s="77">
        <v>11154</v>
      </c>
      <c r="P167" s="77">
        <v>11314</v>
      </c>
      <c r="Q167" s="77">
        <v>11492</v>
      </c>
      <c r="R167" s="78">
        <v>11594</v>
      </c>
      <c r="S167" s="77">
        <v>11659</v>
      </c>
      <c r="T167" s="77">
        <v>11887</v>
      </c>
      <c r="U167" s="77">
        <v>12436</v>
      </c>
      <c r="V167" s="77">
        <v>12549</v>
      </c>
      <c r="W167" s="77">
        <v>12792</v>
      </c>
      <c r="X167" s="77">
        <v>12945</v>
      </c>
      <c r="Y167" s="77">
        <v>12965</v>
      </c>
      <c r="Z167" s="77">
        <v>13044</v>
      </c>
      <c r="AA167" s="77">
        <v>13121</v>
      </c>
      <c r="AB167" s="77">
        <v>13132</v>
      </c>
      <c r="AC167" s="77">
        <v>13197</v>
      </c>
      <c r="AD167" s="78">
        <v>13322</v>
      </c>
      <c r="AE167" s="77">
        <v>13437</v>
      </c>
      <c r="AF167" s="77">
        <v>13391</v>
      </c>
      <c r="AG167" s="156">
        <v>13335</v>
      </c>
      <c r="AH167" s="77">
        <v>13530</v>
      </c>
      <c r="AI167" s="77">
        <v>13645</v>
      </c>
      <c r="AJ167" s="77">
        <v>13297</v>
      </c>
      <c r="AK167" s="77">
        <v>13751</v>
      </c>
      <c r="AL167" s="77">
        <v>13825</v>
      </c>
      <c r="AM167" s="77">
        <v>13865</v>
      </c>
      <c r="AN167" s="77">
        <v>13953</v>
      </c>
      <c r="AO167" s="77">
        <v>13984</v>
      </c>
      <c r="AP167" s="78">
        <v>13957</v>
      </c>
      <c r="AQ167" s="76">
        <v>13963</v>
      </c>
      <c r="AR167" s="77">
        <v>13966</v>
      </c>
      <c r="AS167" s="77">
        <v>14345</v>
      </c>
      <c r="AT167" s="77">
        <v>14441</v>
      </c>
      <c r="AU167" s="77">
        <v>14472</v>
      </c>
      <c r="AV167" s="77">
        <v>14613</v>
      </c>
      <c r="AW167" s="77">
        <v>14794</v>
      </c>
      <c r="AX167" s="77">
        <v>14793</v>
      </c>
      <c r="AY167" s="77">
        <v>14784</v>
      </c>
      <c r="AZ167" s="77">
        <v>14933</v>
      </c>
      <c r="BA167" s="77">
        <v>14874</v>
      </c>
      <c r="BB167" s="78">
        <v>14877</v>
      </c>
      <c r="BC167" s="76">
        <v>14912</v>
      </c>
      <c r="BD167" s="77">
        <v>14724</v>
      </c>
      <c r="BE167" s="77">
        <v>15139</v>
      </c>
      <c r="BF167" s="77">
        <v>15255</v>
      </c>
      <c r="BG167" s="77">
        <v>15322</v>
      </c>
      <c r="BH167" s="77">
        <v>15554</v>
      </c>
      <c r="BI167" s="77">
        <v>15637</v>
      </c>
      <c r="BJ167" s="77">
        <v>15752</v>
      </c>
      <c r="BK167" s="77">
        <v>15855</v>
      </c>
      <c r="BL167" s="77">
        <v>15967</v>
      </c>
      <c r="BM167" s="77">
        <v>16029</v>
      </c>
      <c r="BN167" s="78">
        <v>16036</v>
      </c>
      <c r="BO167" s="76">
        <v>16187</v>
      </c>
      <c r="BP167" s="77">
        <v>16184</v>
      </c>
      <c r="BQ167" s="77">
        <v>16461</v>
      </c>
      <c r="BR167" s="77">
        <v>16606</v>
      </c>
      <c r="BS167" s="77">
        <v>16704</v>
      </c>
      <c r="BT167" s="77">
        <v>16682</v>
      </c>
      <c r="BU167" s="77">
        <v>16902</v>
      </c>
      <c r="BV167" s="77">
        <v>17065</v>
      </c>
      <c r="BW167" s="77">
        <v>17142</v>
      </c>
      <c r="BX167" s="77">
        <v>17128</v>
      </c>
      <c r="BY167" s="77">
        <v>17161</v>
      </c>
      <c r="BZ167" s="78">
        <v>17079</v>
      </c>
      <c r="CA167" s="77">
        <v>17139</v>
      </c>
      <c r="CB167" s="77">
        <v>17166</v>
      </c>
      <c r="CC167" s="77">
        <v>13369</v>
      </c>
      <c r="CD167" s="77">
        <v>13757</v>
      </c>
      <c r="CE167" s="77">
        <v>17574</v>
      </c>
      <c r="CF167" s="77">
        <v>18304</v>
      </c>
      <c r="CG167" s="77">
        <v>18413</v>
      </c>
      <c r="CH167" s="77">
        <v>18493</v>
      </c>
      <c r="CI167" s="77">
        <v>18565</v>
      </c>
      <c r="CJ167" s="77">
        <v>18566</v>
      </c>
      <c r="CK167" s="77">
        <v>18644</v>
      </c>
      <c r="CL167" s="78">
        <v>18628</v>
      </c>
      <c r="CM167" s="77">
        <v>18652</v>
      </c>
      <c r="CN167" s="77">
        <v>19046</v>
      </c>
      <c r="CO167" s="77">
        <v>19102</v>
      </c>
      <c r="CP167" s="77">
        <v>19312</v>
      </c>
      <c r="CQ167" s="77">
        <v>19620</v>
      </c>
      <c r="CR167" s="77">
        <v>19609</v>
      </c>
      <c r="CS167" s="77">
        <v>19660</v>
      </c>
      <c r="CT167" s="77">
        <v>19767</v>
      </c>
      <c r="CU167" s="78">
        <v>19815</v>
      </c>
    </row>
    <row r="168" spans="1:99" x14ac:dyDescent="0.25">
      <c r="A168" s="3"/>
      <c r="B168" s="74"/>
      <c r="C168" s="75" t="s">
        <v>253</v>
      </c>
      <c r="D168" s="78">
        <v>13520</v>
      </c>
      <c r="E168" s="78">
        <v>14494</v>
      </c>
      <c r="F168" s="78">
        <v>16520</v>
      </c>
      <c r="G168" s="76">
        <v>16539</v>
      </c>
      <c r="H168" s="77">
        <v>16498</v>
      </c>
      <c r="I168" s="77">
        <v>16191</v>
      </c>
      <c r="J168" s="77">
        <v>16566</v>
      </c>
      <c r="K168" s="77">
        <v>16822</v>
      </c>
      <c r="L168" s="77">
        <v>16777</v>
      </c>
      <c r="M168" s="77">
        <v>17057</v>
      </c>
      <c r="N168" s="77">
        <v>17287</v>
      </c>
      <c r="O168" s="77">
        <v>17254</v>
      </c>
      <c r="P168" s="77">
        <v>17336</v>
      </c>
      <c r="Q168" s="77">
        <v>17389</v>
      </c>
      <c r="R168" s="78">
        <v>17347</v>
      </c>
      <c r="S168" s="77">
        <v>17208</v>
      </c>
      <c r="T168" s="77">
        <v>17262</v>
      </c>
      <c r="U168" s="77">
        <v>17515</v>
      </c>
      <c r="V168" s="77">
        <v>17788</v>
      </c>
      <c r="W168" s="77">
        <v>18099</v>
      </c>
      <c r="X168" s="77">
        <v>18370</v>
      </c>
      <c r="Y168" s="77">
        <v>18641</v>
      </c>
      <c r="Z168" s="77">
        <v>19367</v>
      </c>
      <c r="AA168" s="77">
        <v>19947</v>
      </c>
      <c r="AB168" s="77">
        <v>20430</v>
      </c>
      <c r="AC168" s="77">
        <v>20957</v>
      </c>
      <c r="AD168" s="78">
        <v>21123</v>
      </c>
      <c r="AE168" s="77">
        <v>20583</v>
      </c>
      <c r="AF168" s="77">
        <v>20704</v>
      </c>
      <c r="AG168" s="156">
        <v>20550</v>
      </c>
      <c r="AH168" s="77">
        <v>21147</v>
      </c>
      <c r="AI168" s="77">
        <v>21441</v>
      </c>
      <c r="AJ168" s="77">
        <v>20726</v>
      </c>
      <c r="AK168" s="77">
        <v>22138</v>
      </c>
      <c r="AL168" s="77">
        <v>22034</v>
      </c>
      <c r="AM168" s="77">
        <v>22030</v>
      </c>
      <c r="AN168" s="77">
        <v>22516</v>
      </c>
      <c r="AO168" s="77">
        <v>22538</v>
      </c>
      <c r="AP168" s="78">
        <v>22487</v>
      </c>
      <c r="AQ168" s="76">
        <v>22511</v>
      </c>
      <c r="AR168" s="77">
        <v>22589</v>
      </c>
      <c r="AS168" s="77">
        <v>23924</v>
      </c>
      <c r="AT168" s="77">
        <v>24067</v>
      </c>
      <c r="AU168" s="77">
        <v>23814</v>
      </c>
      <c r="AV168" s="77">
        <v>24422</v>
      </c>
      <c r="AW168" s="77">
        <v>24208</v>
      </c>
      <c r="AX168" s="77">
        <v>24044</v>
      </c>
      <c r="AY168" s="77">
        <v>24051</v>
      </c>
      <c r="AZ168" s="77">
        <v>24563</v>
      </c>
      <c r="BA168" s="77">
        <v>24542</v>
      </c>
      <c r="BB168" s="78">
        <v>24186</v>
      </c>
      <c r="BC168" s="76">
        <v>24116</v>
      </c>
      <c r="BD168" s="77">
        <v>23861</v>
      </c>
      <c r="BE168" s="77">
        <v>24585</v>
      </c>
      <c r="BF168" s="77">
        <v>24913</v>
      </c>
      <c r="BG168" s="77">
        <v>24976</v>
      </c>
      <c r="BH168" s="77">
        <v>25378</v>
      </c>
      <c r="BI168" s="77">
        <v>25680</v>
      </c>
      <c r="BJ168" s="77">
        <v>25973</v>
      </c>
      <c r="BK168" s="77">
        <v>26142</v>
      </c>
      <c r="BL168" s="77">
        <v>26383</v>
      </c>
      <c r="BM168" s="77">
        <v>26432</v>
      </c>
      <c r="BN168" s="78">
        <v>26395</v>
      </c>
      <c r="BO168" s="76">
        <v>26545</v>
      </c>
      <c r="BP168" s="77">
        <v>26509</v>
      </c>
      <c r="BQ168" s="77">
        <v>27462</v>
      </c>
      <c r="BR168" s="77">
        <v>28060</v>
      </c>
      <c r="BS168" s="77">
        <v>28068</v>
      </c>
      <c r="BT168" s="77">
        <v>28216</v>
      </c>
      <c r="BU168" s="77">
        <v>28697</v>
      </c>
      <c r="BV168" s="77">
        <v>29013</v>
      </c>
      <c r="BW168" s="77">
        <v>29614</v>
      </c>
      <c r="BX168" s="77">
        <v>29947</v>
      </c>
      <c r="BY168" s="77">
        <v>30046</v>
      </c>
      <c r="BZ168" s="78">
        <v>30145</v>
      </c>
      <c r="CA168" s="77">
        <v>30173</v>
      </c>
      <c r="CB168" s="77">
        <v>30384</v>
      </c>
      <c r="CC168" s="77">
        <v>31029</v>
      </c>
      <c r="CD168" s="77">
        <v>31442</v>
      </c>
      <c r="CE168" s="77">
        <v>31732</v>
      </c>
      <c r="CF168" s="77">
        <v>32004</v>
      </c>
      <c r="CG168" s="77">
        <v>32359</v>
      </c>
      <c r="CH168" s="77">
        <v>30169</v>
      </c>
      <c r="CI168" s="77">
        <v>32811</v>
      </c>
      <c r="CJ168" s="77">
        <v>33160</v>
      </c>
      <c r="CK168" s="77">
        <v>32025</v>
      </c>
      <c r="CL168" s="78">
        <v>32127</v>
      </c>
      <c r="CM168" s="77">
        <v>32189</v>
      </c>
      <c r="CN168" s="77">
        <v>32472</v>
      </c>
      <c r="CO168" s="77">
        <v>33094</v>
      </c>
      <c r="CP168" s="77">
        <v>33478</v>
      </c>
      <c r="CQ168" s="77">
        <v>33813</v>
      </c>
      <c r="CR168" s="77">
        <v>34102</v>
      </c>
      <c r="CS168" s="77">
        <v>34395</v>
      </c>
      <c r="CT168" s="77">
        <v>34595</v>
      </c>
      <c r="CU168" s="78">
        <v>34875</v>
      </c>
    </row>
    <row r="169" spans="1:99" x14ac:dyDescent="0.25">
      <c r="A169" s="3"/>
      <c r="B169" s="74"/>
      <c r="C169" s="75" t="s">
        <v>254</v>
      </c>
      <c r="D169" s="78">
        <v>70</v>
      </c>
      <c r="E169" s="78">
        <v>37</v>
      </c>
      <c r="F169" s="78">
        <v>27</v>
      </c>
      <c r="G169" s="76">
        <v>26</v>
      </c>
      <c r="H169" s="77">
        <v>24</v>
      </c>
      <c r="I169" s="77">
        <v>25</v>
      </c>
      <c r="J169" s="77">
        <v>24</v>
      </c>
      <c r="K169" s="77">
        <v>25</v>
      </c>
      <c r="L169" s="77">
        <v>23</v>
      </c>
      <c r="M169" s="77">
        <v>23</v>
      </c>
      <c r="N169" s="77">
        <v>24</v>
      </c>
      <c r="O169" s="77">
        <v>22</v>
      </c>
      <c r="P169" s="77">
        <v>20</v>
      </c>
      <c r="Q169" s="77">
        <v>19</v>
      </c>
      <c r="R169" s="78">
        <v>19</v>
      </c>
      <c r="S169" s="77">
        <v>19</v>
      </c>
      <c r="T169" s="77">
        <v>20</v>
      </c>
      <c r="U169" s="77">
        <v>19</v>
      </c>
      <c r="V169" s="77">
        <v>16</v>
      </c>
      <c r="W169" s="77">
        <v>15</v>
      </c>
      <c r="X169" s="77">
        <v>15</v>
      </c>
      <c r="Y169" s="77">
        <v>15</v>
      </c>
      <c r="Z169" s="77">
        <v>14</v>
      </c>
      <c r="AA169" s="77">
        <v>15</v>
      </c>
      <c r="AB169" s="77">
        <v>20</v>
      </c>
      <c r="AC169" s="77">
        <v>20</v>
      </c>
      <c r="AD169" s="78">
        <v>22</v>
      </c>
      <c r="AE169" s="77">
        <v>14</v>
      </c>
      <c r="AF169" s="77">
        <v>12</v>
      </c>
      <c r="AG169" s="156">
        <v>11</v>
      </c>
      <c r="AH169" s="77">
        <v>11</v>
      </c>
      <c r="AI169" s="77">
        <v>14</v>
      </c>
      <c r="AJ169" s="77">
        <v>16</v>
      </c>
      <c r="AK169" s="77">
        <v>16</v>
      </c>
      <c r="AL169" s="77">
        <v>16</v>
      </c>
      <c r="AM169" s="77">
        <v>16</v>
      </c>
      <c r="AN169" s="77">
        <v>18</v>
      </c>
      <c r="AO169" s="77">
        <v>18</v>
      </c>
      <c r="AP169" s="78">
        <v>18</v>
      </c>
      <c r="AQ169" s="76">
        <v>18</v>
      </c>
      <c r="AR169" s="77">
        <v>19</v>
      </c>
      <c r="AS169" s="77">
        <v>37</v>
      </c>
      <c r="AT169" s="77">
        <v>37</v>
      </c>
      <c r="AU169" s="77">
        <v>31</v>
      </c>
      <c r="AV169" s="77">
        <v>40</v>
      </c>
      <c r="AW169" s="77">
        <v>45</v>
      </c>
      <c r="AX169" s="77">
        <v>46</v>
      </c>
      <c r="AY169" s="77">
        <v>44</v>
      </c>
      <c r="AZ169" s="77">
        <v>47</v>
      </c>
      <c r="BA169" s="77">
        <v>49</v>
      </c>
      <c r="BB169" s="78">
        <v>50</v>
      </c>
      <c r="BC169" s="76">
        <v>52</v>
      </c>
      <c r="BD169" s="77">
        <v>49</v>
      </c>
      <c r="BE169" s="77">
        <v>49</v>
      </c>
      <c r="BF169" s="77">
        <v>51</v>
      </c>
      <c r="BG169" s="77">
        <v>51</v>
      </c>
      <c r="BH169" s="77">
        <v>52</v>
      </c>
      <c r="BI169" s="77">
        <v>51</v>
      </c>
      <c r="BJ169" s="77">
        <v>54</v>
      </c>
      <c r="BK169" s="77">
        <v>54</v>
      </c>
      <c r="BL169" s="77">
        <v>59</v>
      </c>
      <c r="BM169" s="77">
        <v>58</v>
      </c>
      <c r="BN169" s="78">
        <v>63</v>
      </c>
      <c r="BO169" s="76">
        <v>63</v>
      </c>
      <c r="BP169" s="77">
        <v>63</v>
      </c>
      <c r="BQ169" s="77">
        <v>65</v>
      </c>
      <c r="BR169" s="77">
        <v>20</v>
      </c>
      <c r="BS169" s="77">
        <v>57</v>
      </c>
      <c r="BT169" s="77">
        <v>71</v>
      </c>
      <c r="BU169" s="77">
        <v>18</v>
      </c>
      <c r="BV169" s="77">
        <v>18</v>
      </c>
      <c r="BW169" s="77">
        <v>106</v>
      </c>
      <c r="BX169" s="77">
        <v>105</v>
      </c>
      <c r="BY169" s="77">
        <v>104</v>
      </c>
      <c r="BZ169" s="78">
        <v>103</v>
      </c>
      <c r="CA169" s="77">
        <v>14</v>
      </c>
      <c r="CB169" s="77">
        <v>14</v>
      </c>
      <c r="CC169" s="77">
        <v>91</v>
      </c>
      <c r="CD169" s="77">
        <v>167</v>
      </c>
      <c r="CE169" s="77">
        <v>231</v>
      </c>
      <c r="CF169" s="77">
        <v>270</v>
      </c>
      <c r="CG169" s="77">
        <v>329</v>
      </c>
      <c r="CH169" s="77">
        <v>385</v>
      </c>
      <c r="CI169" s="77">
        <v>439</v>
      </c>
      <c r="CJ169" s="77">
        <v>498</v>
      </c>
      <c r="CK169" s="77">
        <v>1805</v>
      </c>
      <c r="CL169" s="78">
        <v>1829</v>
      </c>
      <c r="CM169" s="77">
        <v>1852</v>
      </c>
      <c r="CN169" s="77">
        <v>1863</v>
      </c>
      <c r="CO169" s="77">
        <v>1915</v>
      </c>
      <c r="CP169" s="77">
        <v>1950</v>
      </c>
      <c r="CQ169" s="77">
        <v>1995</v>
      </c>
      <c r="CR169" s="77">
        <v>2047</v>
      </c>
      <c r="CS169" s="77">
        <v>2096</v>
      </c>
      <c r="CT169" s="77">
        <v>2145</v>
      </c>
      <c r="CU169" s="78">
        <v>2181</v>
      </c>
    </row>
    <row r="170" spans="1:99" x14ac:dyDescent="0.25">
      <c r="A170" s="3"/>
      <c r="B170" s="74"/>
      <c r="C170" s="75" t="s">
        <v>255</v>
      </c>
      <c r="D170" s="78">
        <v>25</v>
      </c>
      <c r="E170" s="78">
        <v>41</v>
      </c>
      <c r="F170" s="78">
        <v>46</v>
      </c>
      <c r="G170" s="76">
        <v>47</v>
      </c>
      <c r="H170" s="77">
        <v>47</v>
      </c>
      <c r="I170" s="77">
        <v>46</v>
      </c>
      <c r="J170" s="77">
        <v>47</v>
      </c>
      <c r="K170" s="77">
        <v>42</v>
      </c>
      <c r="L170" s="77">
        <v>46</v>
      </c>
      <c r="M170" s="77">
        <v>48</v>
      </c>
      <c r="N170" s="77">
        <v>48</v>
      </c>
      <c r="O170" s="77">
        <v>49</v>
      </c>
      <c r="P170" s="77">
        <v>50</v>
      </c>
      <c r="Q170" s="77">
        <v>50</v>
      </c>
      <c r="R170" s="78">
        <v>51</v>
      </c>
      <c r="S170" s="77">
        <v>52</v>
      </c>
      <c r="T170" s="77">
        <v>52</v>
      </c>
      <c r="U170" s="77">
        <v>53</v>
      </c>
      <c r="V170" s="77">
        <v>52</v>
      </c>
      <c r="W170" s="77">
        <v>52</v>
      </c>
      <c r="X170" s="77">
        <v>52</v>
      </c>
      <c r="Y170" s="77">
        <v>52</v>
      </c>
      <c r="Z170" s="77">
        <v>53</v>
      </c>
      <c r="AA170" s="77">
        <v>53</v>
      </c>
      <c r="AB170" s="77">
        <v>53</v>
      </c>
      <c r="AC170" s="77">
        <v>54</v>
      </c>
      <c r="AD170" s="78">
        <v>53</v>
      </c>
      <c r="AE170" s="77">
        <v>53</v>
      </c>
      <c r="AF170" s="77">
        <v>53</v>
      </c>
      <c r="AG170" s="156">
        <v>53</v>
      </c>
      <c r="AH170" s="77">
        <v>53</v>
      </c>
      <c r="AI170" s="77">
        <v>53</v>
      </c>
      <c r="AJ170" s="77">
        <v>53</v>
      </c>
      <c r="AK170" s="77">
        <v>53</v>
      </c>
      <c r="AL170" s="77">
        <v>53</v>
      </c>
      <c r="AM170" s="77">
        <v>53</v>
      </c>
      <c r="AN170" s="77">
        <v>52</v>
      </c>
      <c r="AO170" s="77">
        <v>51</v>
      </c>
      <c r="AP170" s="78">
        <v>51</v>
      </c>
      <c r="AQ170" s="76">
        <v>53</v>
      </c>
      <c r="AR170" s="77">
        <v>55</v>
      </c>
      <c r="AS170" s="77">
        <v>52</v>
      </c>
      <c r="AT170" s="77">
        <v>54</v>
      </c>
      <c r="AU170" s="77">
        <v>54</v>
      </c>
      <c r="AV170" s="77">
        <v>54</v>
      </c>
      <c r="AW170" s="77">
        <v>54</v>
      </c>
      <c r="AX170" s="77">
        <v>54</v>
      </c>
      <c r="AY170" s="77">
        <v>59</v>
      </c>
      <c r="AZ170" s="77">
        <v>61</v>
      </c>
      <c r="BA170" s="77">
        <v>61</v>
      </c>
      <c r="BB170" s="78">
        <v>61</v>
      </c>
      <c r="BC170" s="76">
        <v>59</v>
      </c>
      <c r="BD170" s="77">
        <v>59</v>
      </c>
      <c r="BE170" s="77">
        <v>59</v>
      </c>
      <c r="BF170" s="77">
        <v>59</v>
      </c>
      <c r="BG170" s="77">
        <v>61</v>
      </c>
      <c r="BH170" s="77">
        <v>61</v>
      </c>
      <c r="BI170" s="77">
        <v>61</v>
      </c>
      <c r="BJ170" s="77">
        <v>64</v>
      </c>
      <c r="BK170" s="77">
        <v>65</v>
      </c>
      <c r="BL170" s="77">
        <v>67</v>
      </c>
      <c r="BM170" s="77">
        <v>68</v>
      </c>
      <c r="BN170" s="78">
        <v>68</v>
      </c>
      <c r="BO170" s="76">
        <v>68</v>
      </c>
      <c r="BP170" s="77">
        <v>69</v>
      </c>
      <c r="BQ170" s="77">
        <v>69</v>
      </c>
      <c r="BR170" s="77">
        <v>75</v>
      </c>
      <c r="BS170" s="77">
        <v>75</v>
      </c>
      <c r="BT170" s="77">
        <v>76</v>
      </c>
      <c r="BU170" s="77">
        <v>77</v>
      </c>
      <c r="BV170" s="77">
        <v>76</v>
      </c>
      <c r="BW170" s="77">
        <v>78</v>
      </c>
      <c r="BX170" s="77">
        <v>74</v>
      </c>
      <c r="BY170" s="77">
        <v>81</v>
      </c>
      <c r="BZ170" s="78">
        <v>80</v>
      </c>
      <c r="CA170" s="77">
        <v>81</v>
      </c>
      <c r="CB170" s="77">
        <v>79</v>
      </c>
      <c r="CC170" s="77">
        <v>78</v>
      </c>
      <c r="CD170" s="77">
        <v>79</v>
      </c>
      <c r="CE170" s="77">
        <v>78</v>
      </c>
      <c r="CF170" s="77">
        <v>79</v>
      </c>
      <c r="CG170" s="77">
        <v>79</v>
      </c>
      <c r="CH170" s="77">
        <v>79</v>
      </c>
      <c r="CI170" s="77">
        <v>79</v>
      </c>
      <c r="CJ170" s="77">
        <v>79</v>
      </c>
      <c r="CK170" s="77">
        <v>81</v>
      </c>
      <c r="CL170" s="78">
        <v>81</v>
      </c>
      <c r="CM170" s="77">
        <v>81</v>
      </c>
      <c r="CN170" s="77">
        <v>83</v>
      </c>
      <c r="CO170" s="77">
        <v>78</v>
      </c>
      <c r="CP170" s="77">
        <v>79</v>
      </c>
      <c r="CQ170" s="77">
        <v>80</v>
      </c>
      <c r="CR170" s="77">
        <v>81</v>
      </c>
      <c r="CS170" s="77">
        <v>81</v>
      </c>
      <c r="CT170" s="77">
        <v>82</v>
      </c>
      <c r="CU170" s="78">
        <v>82</v>
      </c>
    </row>
    <row r="171" spans="1:99" x14ac:dyDescent="0.25">
      <c r="A171" s="3"/>
      <c r="B171" s="74"/>
      <c r="C171" s="75" t="s">
        <v>256</v>
      </c>
      <c r="D171" s="78">
        <v>226</v>
      </c>
      <c r="E171" s="78">
        <v>291</v>
      </c>
      <c r="F171" s="78">
        <v>372</v>
      </c>
      <c r="G171" s="76">
        <v>374</v>
      </c>
      <c r="H171" s="77">
        <v>372</v>
      </c>
      <c r="I171" s="77">
        <v>371</v>
      </c>
      <c r="J171" s="77">
        <v>379</v>
      </c>
      <c r="K171" s="77">
        <v>393</v>
      </c>
      <c r="L171" s="77">
        <v>370</v>
      </c>
      <c r="M171" s="77">
        <v>381</v>
      </c>
      <c r="N171" s="77">
        <v>395</v>
      </c>
      <c r="O171" s="77">
        <v>397</v>
      </c>
      <c r="P171" s="77">
        <v>404</v>
      </c>
      <c r="Q171" s="77">
        <v>402</v>
      </c>
      <c r="R171" s="78">
        <v>402</v>
      </c>
      <c r="S171" s="77">
        <v>396</v>
      </c>
      <c r="T171" s="77">
        <v>395</v>
      </c>
      <c r="U171" s="77">
        <v>396</v>
      </c>
      <c r="V171" s="77">
        <v>397</v>
      </c>
      <c r="W171" s="77">
        <v>415</v>
      </c>
      <c r="X171" s="77">
        <v>422</v>
      </c>
      <c r="Y171" s="77">
        <v>426</v>
      </c>
      <c r="Z171" s="77">
        <v>453</v>
      </c>
      <c r="AA171" s="77">
        <v>463</v>
      </c>
      <c r="AB171" s="77">
        <v>469</v>
      </c>
      <c r="AC171" s="77">
        <v>465</v>
      </c>
      <c r="AD171" s="78">
        <v>464</v>
      </c>
      <c r="AE171" s="77">
        <v>466</v>
      </c>
      <c r="AF171" s="77">
        <v>465</v>
      </c>
      <c r="AG171" s="156">
        <v>467</v>
      </c>
      <c r="AH171" s="77">
        <v>467</v>
      </c>
      <c r="AI171" s="77">
        <v>467</v>
      </c>
      <c r="AJ171" s="77">
        <v>469</v>
      </c>
      <c r="AK171" s="77">
        <v>472</v>
      </c>
      <c r="AL171" s="77">
        <v>474</v>
      </c>
      <c r="AM171" s="77">
        <v>474</v>
      </c>
      <c r="AN171" s="77">
        <v>476</v>
      </c>
      <c r="AO171" s="77">
        <v>477</v>
      </c>
      <c r="AP171" s="78">
        <v>464</v>
      </c>
      <c r="AQ171" s="76">
        <v>464</v>
      </c>
      <c r="AR171" s="77">
        <v>465</v>
      </c>
      <c r="AS171" s="77">
        <v>462</v>
      </c>
      <c r="AT171" s="77">
        <v>449</v>
      </c>
      <c r="AU171" s="77">
        <v>453</v>
      </c>
      <c r="AV171" s="77">
        <v>441</v>
      </c>
      <c r="AW171" s="77">
        <v>445</v>
      </c>
      <c r="AX171" s="77">
        <v>447</v>
      </c>
      <c r="AY171" s="77">
        <v>460</v>
      </c>
      <c r="AZ171" s="77">
        <v>468</v>
      </c>
      <c r="BA171" s="77">
        <v>474</v>
      </c>
      <c r="BB171" s="78">
        <v>471</v>
      </c>
      <c r="BC171" s="76">
        <v>467</v>
      </c>
      <c r="BD171" s="77">
        <v>460</v>
      </c>
      <c r="BE171" s="77">
        <v>466</v>
      </c>
      <c r="BF171" s="77">
        <v>466</v>
      </c>
      <c r="BG171" s="77">
        <v>468</v>
      </c>
      <c r="BH171" s="77">
        <v>480</v>
      </c>
      <c r="BI171" s="77">
        <v>489</v>
      </c>
      <c r="BJ171" s="77">
        <v>498</v>
      </c>
      <c r="BK171" s="77">
        <v>510</v>
      </c>
      <c r="BL171" s="77">
        <v>512</v>
      </c>
      <c r="BM171" s="77">
        <v>514</v>
      </c>
      <c r="BN171" s="78">
        <v>508</v>
      </c>
      <c r="BO171" s="76">
        <v>508</v>
      </c>
      <c r="BP171" s="77">
        <v>496</v>
      </c>
      <c r="BQ171" s="77">
        <v>478</v>
      </c>
      <c r="BR171" s="77">
        <v>457</v>
      </c>
      <c r="BS171" s="77">
        <v>447</v>
      </c>
      <c r="BT171" s="77">
        <v>961</v>
      </c>
      <c r="BU171" s="77">
        <v>1047</v>
      </c>
      <c r="BV171" s="77">
        <v>1043</v>
      </c>
      <c r="BW171" s="77">
        <v>1030</v>
      </c>
      <c r="BX171" s="77">
        <v>1124</v>
      </c>
      <c r="BY171" s="77">
        <v>1157</v>
      </c>
      <c r="BZ171" s="78">
        <v>1180</v>
      </c>
      <c r="CA171" s="77">
        <v>1190</v>
      </c>
      <c r="CB171" s="77">
        <v>1200</v>
      </c>
      <c r="CC171" s="77">
        <v>1235</v>
      </c>
      <c r="CD171" s="77">
        <v>1266</v>
      </c>
      <c r="CE171" s="77">
        <v>1291</v>
      </c>
      <c r="CF171" s="77">
        <v>1322</v>
      </c>
      <c r="CG171" s="77">
        <v>1337</v>
      </c>
      <c r="CH171" s="77">
        <v>1152</v>
      </c>
      <c r="CI171" s="77">
        <v>1370</v>
      </c>
      <c r="CJ171" s="77">
        <v>1376</v>
      </c>
      <c r="CK171" s="77">
        <v>1372</v>
      </c>
      <c r="CL171" s="78">
        <v>1384</v>
      </c>
      <c r="CM171" s="77">
        <v>1392</v>
      </c>
      <c r="CN171" s="77">
        <v>1392</v>
      </c>
      <c r="CO171" s="77">
        <v>1447</v>
      </c>
      <c r="CP171" s="77">
        <v>1470</v>
      </c>
      <c r="CQ171" s="77">
        <v>1479</v>
      </c>
      <c r="CR171" s="77">
        <v>1487</v>
      </c>
      <c r="CS171" s="77">
        <v>1492</v>
      </c>
      <c r="CT171" s="77">
        <v>1511</v>
      </c>
      <c r="CU171" s="78">
        <v>1499</v>
      </c>
    </row>
    <row r="172" spans="1:99" x14ac:dyDescent="0.25">
      <c r="A172" s="3"/>
      <c r="B172" s="74"/>
      <c r="C172" s="75" t="s">
        <v>257</v>
      </c>
      <c r="D172" s="78">
        <v>189</v>
      </c>
      <c r="E172" s="78">
        <v>219</v>
      </c>
      <c r="F172" s="78">
        <v>252</v>
      </c>
      <c r="G172" s="76">
        <v>253</v>
      </c>
      <c r="H172" s="77">
        <v>250</v>
      </c>
      <c r="I172" s="77">
        <v>247</v>
      </c>
      <c r="J172" s="77">
        <v>249</v>
      </c>
      <c r="K172" s="77">
        <v>242</v>
      </c>
      <c r="L172" s="77">
        <v>244</v>
      </c>
      <c r="M172" s="77">
        <v>241</v>
      </c>
      <c r="N172" s="77">
        <v>248</v>
      </c>
      <c r="O172" s="77">
        <v>248</v>
      </c>
      <c r="P172" s="77">
        <v>256</v>
      </c>
      <c r="Q172" s="77">
        <v>262</v>
      </c>
      <c r="R172" s="78">
        <v>268</v>
      </c>
      <c r="S172" s="77">
        <v>258</v>
      </c>
      <c r="T172" s="77">
        <v>256</v>
      </c>
      <c r="U172" s="77">
        <v>260</v>
      </c>
      <c r="V172" s="77">
        <v>259</v>
      </c>
      <c r="W172" s="77">
        <v>269</v>
      </c>
      <c r="X172" s="77">
        <v>266</v>
      </c>
      <c r="Y172" s="77">
        <v>280</v>
      </c>
      <c r="Z172" s="77">
        <v>290</v>
      </c>
      <c r="AA172" s="77">
        <v>296</v>
      </c>
      <c r="AB172" s="77">
        <v>295</v>
      </c>
      <c r="AC172" s="77">
        <v>288</v>
      </c>
      <c r="AD172" s="78">
        <v>281</v>
      </c>
      <c r="AE172" s="77">
        <v>274</v>
      </c>
      <c r="AF172" s="77">
        <v>277</v>
      </c>
      <c r="AG172" s="156">
        <v>277</v>
      </c>
      <c r="AH172" s="77">
        <v>279</v>
      </c>
      <c r="AI172" s="77">
        <v>284</v>
      </c>
      <c r="AJ172" s="77">
        <v>271</v>
      </c>
      <c r="AK172" s="77">
        <v>268</v>
      </c>
      <c r="AL172" s="77">
        <v>269</v>
      </c>
      <c r="AM172" s="77">
        <v>265</v>
      </c>
      <c r="AN172" s="77">
        <v>267</v>
      </c>
      <c r="AO172" s="77">
        <v>268</v>
      </c>
      <c r="AP172" s="78">
        <v>261</v>
      </c>
      <c r="AQ172" s="76">
        <v>266</v>
      </c>
      <c r="AR172" s="77">
        <v>266</v>
      </c>
      <c r="AS172" s="77">
        <v>267</v>
      </c>
      <c r="AT172" s="77">
        <v>276</v>
      </c>
      <c r="AU172" s="77">
        <v>270</v>
      </c>
      <c r="AV172" s="77">
        <v>268</v>
      </c>
      <c r="AW172" s="77">
        <v>267</v>
      </c>
      <c r="AX172" s="77">
        <v>266</v>
      </c>
      <c r="AY172" s="77">
        <v>262</v>
      </c>
      <c r="AZ172" s="77">
        <v>259</v>
      </c>
      <c r="BA172" s="77">
        <v>256</v>
      </c>
      <c r="BB172" s="78">
        <v>251</v>
      </c>
      <c r="BC172" s="76">
        <v>242</v>
      </c>
      <c r="BD172" s="77">
        <v>248</v>
      </c>
      <c r="BE172" s="77">
        <v>240</v>
      </c>
      <c r="BF172" s="77">
        <v>239</v>
      </c>
      <c r="BG172" s="77">
        <v>232</v>
      </c>
      <c r="BH172" s="77">
        <v>231</v>
      </c>
      <c r="BI172" s="77">
        <v>229</v>
      </c>
      <c r="BJ172" s="77">
        <v>225</v>
      </c>
      <c r="BK172" s="77">
        <v>226</v>
      </c>
      <c r="BL172" s="77">
        <v>226</v>
      </c>
      <c r="BM172" s="77">
        <v>229</v>
      </c>
      <c r="BN172" s="78">
        <v>222</v>
      </c>
      <c r="BO172" s="76">
        <v>223</v>
      </c>
      <c r="BP172" s="77">
        <v>219</v>
      </c>
      <c r="BQ172" s="77">
        <v>220</v>
      </c>
      <c r="BR172" s="77">
        <v>218</v>
      </c>
      <c r="BS172" s="77">
        <v>223</v>
      </c>
      <c r="BT172" s="77">
        <v>224</v>
      </c>
      <c r="BU172" s="77">
        <v>228</v>
      </c>
      <c r="BV172" s="77">
        <v>224</v>
      </c>
      <c r="BW172" s="77">
        <v>227</v>
      </c>
      <c r="BX172" s="77">
        <v>221</v>
      </c>
      <c r="BY172" s="77">
        <v>212</v>
      </c>
      <c r="BZ172" s="78">
        <v>209</v>
      </c>
      <c r="CA172" s="77">
        <v>183</v>
      </c>
      <c r="CB172" s="77">
        <v>181</v>
      </c>
      <c r="CC172" s="77">
        <v>185</v>
      </c>
      <c r="CD172" s="77">
        <v>183</v>
      </c>
      <c r="CE172" s="77">
        <v>181</v>
      </c>
      <c r="CF172" s="77">
        <v>170</v>
      </c>
      <c r="CG172" s="77">
        <v>169</v>
      </c>
      <c r="CH172" s="77">
        <v>168</v>
      </c>
      <c r="CI172" s="77">
        <v>171</v>
      </c>
      <c r="CJ172" s="77">
        <v>171</v>
      </c>
      <c r="CK172" s="77">
        <v>174</v>
      </c>
      <c r="CL172" s="78">
        <v>173</v>
      </c>
      <c r="CM172" s="77">
        <v>169</v>
      </c>
      <c r="CN172" s="77">
        <v>168</v>
      </c>
      <c r="CO172" s="77">
        <v>167</v>
      </c>
      <c r="CP172" s="77">
        <v>167</v>
      </c>
      <c r="CQ172" s="77">
        <v>163</v>
      </c>
      <c r="CR172" s="77">
        <v>163</v>
      </c>
      <c r="CS172" s="77">
        <v>167</v>
      </c>
      <c r="CT172" s="77">
        <v>162</v>
      </c>
      <c r="CU172" s="78">
        <v>160</v>
      </c>
    </row>
    <row r="173" spans="1:99" x14ac:dyDescent="0.25">
      <c r="A173" s="3"/>
      <c r="B173" s="74"/>
      <c r="C173" s="75" t="s">
        <v>258</v>
      </c>
      <c r="D173" s="78">
        <v>31312</v>
      </c>
      <c r="E173" s="78">
        <v>34122</v>
      </c>
      <c r="F173" s="78">
        <v>39420</v>
      </c>
      <c r="G173" s="76">
        <v>39374</v>
      </c>
      <c r="H173" s="77">
        <v>39301</v>
      </c>
      <c r="I173" s="77">
        <v>38614</v>
      </c>
      <c r="J173" s="77">
        <v>39031</v>
      </c>
      <c r="K173" s="77">
        <v>39699</v>
      </c>
      <c r="L173" s="77">
        <v>38640</v>
      </c>
      <c r="M173" s="77">
        <v>39439</v>
      </c>
      <c r="N173" s="77">
        <v>39938</v>
      </c>
      <c r="O173" s="77">
        <v>40220</v>
      </c>
      <c r="P173" s="77">
        <v>40014</v>
      </c>
      <c r="Q173" s="77">
        <v>40699</v>
      </c>
      <c r="R173" s="78">
        <v>40561</v>
      </c>
      <c r="S173" s="77">
        <v>40633</v>
      </c>
      <c r="T173" s="77">
        <v>40487</v>
      </c>
      <c r="U173" s="77">
        <v>41545</v>
      </c>
      <c r="V173" s="77">
        <v>42106</v>
      </c>
      <c r="W173" s="77">
        <v>42699</v>
      </c>
      <c r="X173" s="77">
        <v>42973</v>
      </c>
      <c r="Y173" s="77">
        <v>43290</v>
      </c>
      <c r="Z173" s="77">
        <v>43729</v>
      </c>
      <c r="AA173" s="77">
        <v>43965</v>
      </c>
      <c r="AB173" s="77">
        <v>44133</v>
      </c>
      <c r="AC173" s="77">
        <v>44456</v>
      </c>
      <c r="AD173" s="78">
        <v>44577</v>
      </c>
      <c r="AE173" s="77">
        <v>45584</v>
      </c>
      <c r="AF173" s="77">
        <v>45554</v>
      </c>
      <c r="AG173" s="156">
        <v>44903</v>
      </c>
      <c r="AH173" s="77">
        <v>45894</v>
      </c>
      <c r="AI173" s="77">
        <v>46359</v>
      </c>
      <c r="AJ173" s="77">
        <v>46606</v>
      </c>
      <c r="AK173" s="77">
        <v>46682</v>
      </c>
      <c r="AL173" s="77">
        <v>47652</v>
      </c>
      <c r="AM173" s="77">
        <v>47865</v>
      </c>
      <c r="AN173" s="77">
        <v>48105</v>
      </c>
      <c r="AO173" s="77">
        <v>48363</v>
      </c>
      <c r="AP173" s="78">
        <v>48319</v>
      </c>
      <c r="AQ173" s="76">
        <v>48305</v>
      </c>
      <c r="AR173" s="77">
        <v>48503</v>
      </c>
      <c r="AS173" s="77">
        <v>48676</v>
      </c>
      <c r="AT173" s="77">
        <v>48421</v>
      </c>
      <c r="AU173" s="77">
        <v>48995</v>
      </c>
      <c r="AV173" s="77">
        <v>49066</v>
      </c>
      <c r="AW173" s="77">
        <v>49490</v>
      </c>
      <c r="AX173" s="77">
        <v>49636</v>
      </c>
      <c r="AY173" s="77">
        <v>49650</v>
      </c>
      <c r="AZ173" s="77">
        <v>49999</v>
      </c>
      <c r="BA173" s="77">
        <v>50036</v>
      </c>
      <c r="BB173" s="78">
        <v>49830</v>
      </c>
      <c r="BC173" s="76">
        <v>49697</v>
      </c>
      <c r="BD173" s="77">
        <v>49393</v>
      </c>
      <c r="BE173" s="77">
        <v>51369</v>
      </c>
      <c r="BF173" s="77">
        <v>51960</v>
      </c>
      <c r="BG173" s="77">
        <v>52359</v>
      </c>
      <c r="BH173" s="77">
        <v>53184</v>
      </c>
      <c r="BI173" s="77">
        <v>53466</v>
      </c>
      <c r="BJ173" s="77">
        <v>54013</v>
      </c>
      <c r="BK173" s="77">
        <v>54219</v>
      </c>
      <c r="BL173" s="77">
        <v>54474</v>
      </c>
      <c r="BM173" s="77">
        <v>54617</v>
      </c>
      <c r="BN173" s="78">
        <v>54557</v>
      </c>
      <c r="BO173" s="76">
        <v>54431</v>
      </c>
      <c r="BP173" s="77">
        <v>54094</v>
      </c>
      <c r="BQ173" s="77">
        <v>55943</v>
      </c>
      <c r="BR173" s="77">
        <v>56860</v>
      </c>
      <c r="BS173" s="77">
        <v>57330</v>
      </c>
      <c r="BT173" s="77">
        <v>57403</v>
      </c>
      <c r="BU173" s="77">
        <v>58223</v>
      </c>
      <c r="BV173" s="77">
        <v>59005</v>
      </c>
      <c r="BW173" s="77">
        <v>58992</v>
      </c>
      <c r="BX173" s="77">
        <v>59567</v>
      </c>
      <c r="BY173" s="77">
        <v>59867</v>
      </c>
      <c r="BZ173" s="78">
        <v>59767</v>
      </c>
      <c r="CA173" s="77">
        <v>59710</v>
      </c>
      <c r="CB173" s="77">
        <v>59761</v>
      </c>
      <c r="CC173" s="77">
        <v>59898</v>
      </c>
      <c r="CD173" s="77">
        <v>60570</v>
      </c>
      <c r="CE173" s="77">
        <v>62518</v>
      </c>
      <c r="CF173" s="77">
        <v>62970</v>
      </c>
      <c r="CG173" s="77">
        <v>63207</v>
      </c>
      <c r="CH173" s="77">
        <v>63547</v>
      </c>
      <c r="CI173" s="77">
        <v>63700</v>
      </c>
      <c r="CJ173" s="77">
        <v>63975</v>
      </c>
      <c r="CK173" s="77">
        <v>64183</v>
      </c>
      <c r="CL173" s="78">
        <v>64395</v>
      </c>
      <c r="CM173" s="77">
        <v>64107</v>
      </c>
      <c r="CN173" s="77">
        <v>64393</v>
      </c>
      <c r="CO173" s="77">
        <v>66325</v>
      </c>
      <c r="CP173" s="77">
        <v>65741</v>
      </c>
      <c r="CQ173" s="77">
        <v>66621</v>
      </c>
      <c r="CR173" s="77">
        <v>66883</v>
      </c>
      <c r="CS173" s="77">
        <v>67210</v>
      </c>
      <c r="CT173" s="77">
        <v>67385</v>
      </c>
      <c r="CU173" s="78">
        <v>67532</v>
      </c>
    </row>
    <row r="174" spans="1:99" x14ac:dyDescent="0.25">
      <c r="A174" s="3"/>
      <c r="B174" s="74"/>
      <c r="C174" s="75" t="s">
        <v>259</v>
      </c>
      <c r="D174" s="78">
        <v>45</v>
      </c>
      <c r="E174" s="78">
        <v>46</v>
      </c>
      <c r="F174" s="78">
        <v>46</v>
      </c>
      <c r="G174" s="76">
        <v>46</v>
      </c>
      <c r="H174" s="77">
        <v>46</v>
      </c>
      <c r="I174" s="77">
        <v>46</v>
      </c>
      <c r="J174" s="77">
        <v>44</v>
      </c>
      <c r="K174" s="77">
        <v>43</v>
      </c>
      <c r="L174" s="77">
        <v>43</v>
      </c>
      <c r="M174" s="77">
        <v>45</v>
      </c>
      <c r="N174" s="77">
        <v>44</v>
      </c>
      <c r="O174" s="77">
        <v>45</v>
      </c>
      <c r="P174" s="77">
        <v>45</v>
      </c>
      <c r="Q174" s="77">
        <v>48</v>
      </c>
      <c r="R174" s="78">
        <v>49</v>
      </c>
      <c r="S174" s="77">
        <v>52</v>
      </c>
      <c r="T174" s="77">
        <v>51</v>
      </c>
      <c r="U174" s="77">
        <v>50</v>
      </c>
      <c r="V174" s="77">
        <v>51</v>
      </c>
      <c r="W174" s="77">
        <v>54</v>
      </c>
      <c r="X174" s="77">
        <v>56</v>
      </c>
      <c r="Y174" s="77">
        <v>54</v>
      </c>
      <c r="Z174" s="77">
        <v>52</v>
      </c>
      <c r="AA174" s="77">
        <v>52</v>
      </c>
      <c r="AB174" s="77">
        <v>53</v>
      </c>
      <c r="AC174" s="77">
        <v>54</v>
      </c>
      <c r="AD174" s="78">
        <v>54</v>
      </c>
      <c r="AE174" s="77">
        <v>65</v>
      </c>
      <c r="AF174" s="77">
        <v>65</v>
      </c>
      <c r="AG174" s="156">
        <v>65</v>
      </c>
      <c r="AH174" s="77">
        <v>65</v>
      </c>
      <c r="AI174" s="77">
        <v>65</v>
      </c>
      <c r="AJ174" s="77">
        <v>65</v>
      </c>
      <c r="AK174" s="77">
        <v>65</v>
      </c>
      <c r="AL174" s="77">
        <v>65</v>
      </c>
      <c r="AM174" s="77">
        <v>65</v>
      </c>
      <c r="AN174" s="77">
        <v>65</v>
      </c>
      <c r="AO174" s="77">
        <v>65</v>
      </c>
      <c r="AP174" s="78">
        <v>65</v>
      </c>
      <c r="AQ174" s="76">
        <v>65</v>
      </c>
      <c r="AR174" s="77">
        <v>65</v>
      </c>
      <c r="AS174" s="77">
        <v>63</v>
      </c>
      <c r="AT174" s="77">
        <v>63</v>
      </c>
      <c r="AU174" s="77">
        <v>63</v>
      </c>
      <c r="AV174" s="77">
        <v>62</v>
      </c>
      <c r="AW174" s="77">
        <v>62</v>
      </c>
      <c r="AX174" s="77">
        <v>62</v>
      </c>
      <c r="AY174" s="77">
        <v>63</v>
      </c>
      <c r="AZ174" s="77">
        <v>63</v>
      </c>
      <c r="BA174" s="77">
        <v>63</v>
      </c>
      <c r="BB174" s="78">
        <v>65</v>
      </c>
      <c r="BC174" s="76">
        <v>64</v>
      </c>
      <c r="BD174" s="77">
        <v>64</v>
      </c>
      <c r="BE174" s="77">
        <v>61</v>
      </c>
      <c r="BF174" s="77">
        <v>61</v>
      </c>
      <c r="BG174" s="77">
        <v>62</v>
      </c>
      <c r="BH174" s="77">
        <v>63</v>
      </c>
      <c r="BI174" s="77">
        <v>64</v>
      </c>
      <c r="BJ174" s="77">
        <v>66</v>
      </c>
      <c r="BK174" s="77">
        <v>66</v>
      </c>
      <c r="BL174" s="77">
        <v>66</v>
      </c>
      <c r="BM174" s="77">
        <v>66</v>
      </c>
      <c r="BN174" s="78">
        <v>68</v>
      </c>
      <c r="BO174" s="76">
        <v>70</v>
      </c>
      <c r="BP174" s="77">
        <v>72</v>
      </c>
      <c r="BQ174" s="77">
        <v>75</v>
      </c>
      <c r="BR174" s="77">
        <v>80</v>
      </c>
      <c r="BS174" s="77">
        <v>83</v>
      </c>
      <c r="BT174" s="77">
        <v>84</v>
      </c>
      <c r="BU174" s="77">
        <v>86</v>
      </c>
      <c r="BV174" s="77">
        <v>87</v>
      </c>
      <c r="BW174" s="77">
        <v>87</v>
      </c>
      <c r="BX174" s="77">
        <v>88</v>
      </c>
      <c r="BY174" s="77">
        <v>87</v>
      </c>
      <c r="BZ174" s="78">
        <v>87</v>
      </c>
      <c r="CA174" s="77">
        <v>87</v>
      </c>
      <c r="CB174" s="77">
        <v>84</v>
      </c>
      <c r="CC174" s="77">
        <v>85</v>
      </c>
      <c r="CD174" s="77">
        <v>84</v>
      </c>
      <c r="CE174" s="77">
        <v>85</v>
      </c>
      <c r="CF174" s="77">
        <v>82</v>
      </c>
      <c r="CG174" s="77">
        <v>82</v>
      </c>
      <c r="CH174" s="77">
        <v>82</v>
      </c>
      <c r="CI174" s="77">
        <v>81</v>
      </c>
      <c r="CJ174" s="77">
        <v>81</v>
      </c>
      <c r="CK174" s="77">
        <v>82</v>
      </c>
      <c r="CL174" s="78">
        <v>81</v>
      </c>
      <c r="CM174" s="77">
        <v>80</v>
      </c>
      <c r="CN174" s="77">
        <v>80</v>
      </c>
      <c r="CO174" s="77">
        <v>82</v>
      </c>
      <c r="CP174" s="77">
        <v>82</v>
      </c>
      <c r="CQ174" s="77">
        <v>82</v>
      </c>
      <c r="CR174" s="77">
        <v>82</v>
      </c>
      <c r="CS174" s="77">
        <v>82</v>
      </c>
      <c r="CT174" s="77">
        <v>83</v>
      </c>
      <c r="CU174" s="78">
        <v>83</v>
      </c>
    </row>
    <row r="175" spans="1:99" x14ac:dyDescent="0.25">
      <c r="A175" s="3"/>
      <c r="B175" s="74"/>
      <c r="C175" s="75" t="s">
        <v>260</v>
      </c>
      <c r="D175" s="78">
        <v>3993</v>
      </c>
      <c r="E175" s="78">
        <v>3722</v>
      </c>
      <c r="F175" s="78">
        <v>4426</v>
      </c>
      <c r="G175" s="76">
        <v>4439</v>
      </c>
      <c r="H175" s="77">
        <v>4399</v>
      </c>
      <c r="I175" s="77">
        <v>8101</v>
      </c>
      <c r="J175" s="77">
        <v>8343</v>
      </c>
      <c r="K175" s="77">
        <v>8675</v>
      </c>
      <c r="L175" s="77">
        <v>8871</v>
      </c>
      <c r="M175" s="77">
        <v>9198</v>
      </c>
      <c r="N175" s="77">
        <v>9344</v>
      </c>
      <c r="O175" s="77">
        <v>9504</v>
      </c>
      <c r="P175" s="77">
        <v>9535</v>
      </c>
      <c r="Q175" s="77">
        <v>9532</v>
      </c>
      <c r="R175" s="78">
        <v>9493</v>
      </c>
      <c r="S175" s="77">
        <v>9491</v>
      </c>
      <c r="T175" s="77">
        <v>9608</v>
      </c>
      <c r="U175" s="77">
        <v>10005</v>
      </c>
      <c r="V175" s="77">
        <v>10246</v>
      </c>
      <c r="W175" s="77">
        <v>10585</v>
      </c>
      <c r="X175" s="77">
        <v>10876</v>
      </c>
      <c r="Y175" s="77">
        <v>11070</v>
      </c>
      <c r="Z175" s="77">
        <v>11234</v>
      </c>
      <c r="AA175" s="77">
        <v>11400</v>
      </c>
      <c r="AB175" s="77">
        <v>11079</v>
      </c>
      <c r="AC175" s="77">
        <v>11384</v>
      </c>
      <c r="AD175" s="78">
        <v>11419</v>
      </c>
      <c r="AE175" s="77">
        <v>11130</v>
      </c>
      <c r="AF175" s="77">
        <v>11180</v>
      </c>
      <c r="AG175" s="156">
        <v>11400</v>
      </c>
      <c r="AH175" s="77">
        <v>11571</v>
      </c>
      <c r="AI175" s="77">
        <v>11696</v>
      </c>
      <c r="AJ175" s="77">
        <v>12040</v>
      </c>
      <c r="AK175" s="77">
        <v>12244</v>
      </c>
      <c r="AL175" s="77">
        <v>12308</v>
      </c>
      <c r="AM175" s="77">
        <v>12165</v>
      </c>
      <c r="AN175" s="77">
        <v>12170</v>
      </c>
      <c r="AO175" s="77">
        <v>12149</v>
      </c>
      <c r="AP175" s="78">
        <v>12240</v>
      </c>
      <c r="AQ175" s="76">
        <v>12028</v>
      </c>
      <c r="AR175" s="77">
        <v>12207</v>
      </c>
      <c r="AS175" s="77">
        <v>12733</v>
      </c>
      <c r="AT175" s="77">
        <v>12925</v>
      </c>
      <c r="AU175" s="77">
        <v>13195</v>
      </c>
      <c r="AV175" s="77">
        <v>13489</v>
      </c>
      <c r="AW175" s="77">
        <v>13726</v>
      </c>
      <c r="AX175" s="77">
        <v>13894</v>
      </c>
      <c r="AY175" s="77">
        <v>13794</v>
      </c>
      <c r="AZ175" s="77">
        <v>13948</v>
      </c>
      <c r="BA175" s="77">
        <v>13580</v>
      </c>
      <c r="BB175" s="78">
        <v>13601</v>
      </c>
      <c r="BC175" s="76">
        <v>13577</v>
      </c>
      <c r="BD175" s="77">
        <v>13498</v>
      </c>
      <c r="BE175" s="77">
        <v>13867</v>
      </c>
      <c r="BF175" s="77">
        <v>14173</v>
      </c>
      <c r="BG175" s="77">
        <v>14558</v>
      </c>
      <c r="BH175" s="77">
        <v>14789</v>
      </c>
      <c r="BI175" s="77">
        <v>15020</v>
      </c>
      <c r="BJ175" s="77">
        <v>15206</v>
      </c>
      <c r="BK175" s="77">
        <v>15372</v>
      </c>
      <c r="BL175" s="77">
        <v>15631</v>
      </c>
      <c r="BM175" s="77">
        <v>15921</v>
      </c>
      <c r="BN175" s="78">
        <v>16064</v>
      </c>
      <c r="BO175" s="76">
        <v>16228</v>
      </c>
      <c r="BP175" s="77">
        <v>16460</v>
      </c>
      <c r="BQ175" s="77">
        <v>16913</v>
      </c>
      <c r="BR175" s="77">
        <v>17277</v>
      </c>
      <c r="BS175" s="77">
        <v>17587</v>
      </c>
      <c r="BT175" s="77">
        <v>17680</v>
      </c>
      <c r="BU175" s="77">
        <v>18056</v>
      </c>
      <c r="BV175" s="77">
        <v>18210</v>
      </c>
      <c r="BW175" s="77">
        <v>18121</v>
      </c>
      <c r="BX175" s="77">
        <v>18620</v>
      </c>
      <c r="BY175" s="77">
        <v>18802</v>
      </c>
      <c r="BZ175" s="78">
        <v>19051</v>
      </c>
      <c r="CA175" s="77">
        <v>18878</v>
      </c>
      <c r="CB175" s="77">
        <v>18981</v>
      </c>
      <c r="CC175" s="77">
        <v>17104</v>
      </c>
      <c r="CD175" s="77">
        <v>17468</v>
      </c>
      <c r="CE175" s="77">
        <v>19696</v>
      </c>
      <c r="CF175" s="77">
        <v>19844</v>
      </c>
      <c r="CG175" s="77">
        <v>20057</v>
      </c>
      <c r="CH175" s="77">
        <v>20371</v>
      </c>
      <c r="CI175" s="77">
        <v>20464</v>
      </c>
      <c r="CJ175" s="77">
        <v>20535</v>
      </c>
      <c r="CK175" s="77">
        <v>20521</v>
      </c>
      <c r="CL175" s="78">
        <v>20703</v>
      </c>
      <c r="CM175" s="77">
        <v>20606</v>
      </c>
      <c r="CN175" s="77">
        <v>20576</v>
      </c>
      <c r="CO175" s="77">
        <v>21100</v>
      </c>
      <c r="CP175" s="77">
        <v>21322</v>
      </c>
      <c r="CQ175" s="77">
        <v>21771</v>
      </c>
      <c r="CR175" s="77">
        <v>22008</v>
      </c>
      <c r="CS175" s="77">
        <v>22111</v>
      </c>
      <c r="CT175" s="77">
        <v>22202</v>
      </c>
      <c r="CU175" s="78">
        <v>22174</v>
      </c>
    </row>
    <row r="176" spans="1:99" x14ac:dyDescent="0.25">
      <c r="A176" s="3"/>
      <c r="B176" s="74"/>
      <c r="C176" s="75" t="s">
        <v>261</v>
      </c>
      <c r="D176" s="78">
        <v>846</v>
      </c>
      <c r="E176" s="78">
        <v>936</v>
      </c>
      <c r="F176" s="78">
        <v>1177</v>
      </c>
      <c r="G176" s="76">
        <v>1180</v>
      </c>
      <c r="H176" s="77">
        <v>1181</v>
      </c>
      <c r="I176" s="77">
        <v>1151</v>
      </c>
      <c r="J176" s="77">
        <v>1150</v>
      </c>
      <c r="K176" s="77">
        <v>1169</v>
      </c>
      <c r="L176" s="77">
        <v>1127</v>
      </c>
      <c r="M176" s="77">
        <v>1163</v>
      </c>
      <c r="N176" s="77">
        <v>1202</v>
      </c>
      <c r="O176" s="77">
        <v>1226</v>
      </c>
      <c r="P176" s="77">
        <v>1247</v>
      </c>
      <c r="Q176" s="77">
        <v>1251</v>
      </c>
      <c r="R176" s="78">
        <v>1258</v>
      </c>
      <c r="S176" s="77">
        <v>1262</v>
      </c>
      <c r="T176" s="77">
        <v>1262</v>
      </c>
      <c r="U176" s="77">
        <v>1264</v>
      </c>
      <c r="V176" s="77">
        <v>1271</v>
      </c>
      <c r="W176" s="77">
        <v>1308</v>
      </c>
      <c r="X176" s="77">
        <v>1331</v>
      </c>
      <c r="Y176" s="77">
        <v>1343</v>
      </c>
      <c r="Z176" s="77">
        <v>1380</v>
      </c>
      <c r="AA176" s="77">
        <v>1398</v>
      </c>
      <c r="AB176" s="77">
        <v>1423</v>
      </c>
      <c r="AC176" s="77">
        <v>1431</v>
      </c>
      <c r="AD176" s="78">
        <v>1445</v>
      </c>
      <c r="AE176" s="77">
        <v>1430</v>
      </c>
      <c r="AF176" s="77">
        <v>1430</v>
      </c>
      <c r="AG176" s="156">
        <v>1438</v>
      </c>
      <c r="AH176" s="77">
        <v>1442</v>
      </c>
      <c r="AI176" s="77">
        <v>1452</v>
      </c>
      <c r="AJ176" s="77">
        <v>1466</v>
      </c>
      <c r="AK176" s="77">
        <v>1479</v>
      </c>
      <c r="AL176" s="77">
        <v>1492</v>
      </c>
      <c r="AM176" s="77">
        <v>1669</v>
      </c>
      <c r="AN176" s="77">
        <v>1837</v>
      </c>
      <c r="AO176" s="77">
        <v>1902</v>
      </c>
      <c r="AP176" s="78">
        <v>1980</v>
      </c>
      <c r="AQ176" s="76">
        <v>1986</v>
      </c>
      <c r="AR176" s="77">
        <v>2064</v>
      </c>
      <c r="AS176" s="77">
        <v>1519</v>
      </c>
      <c r="AT176" s="77">
        <v>1593</v>
      </c>
      <c r="AU176" s="77">
        <v>1721</v>
      </c>
      <c r="AV176" s="77">
        <v>1837</v>
      </c>
      <c r="AW176" s="77">
        <v>1927</v>
      </c>
      <c r="AX176" s="77">
        <v>2032</v>
      </c>
      <c r="AY176" s="77">
        <v>2065</v>
      </c>
      <c r="AZ176" s="77">
        <v>2156</v>
      </c>
      <c r="BA176" s="77">
        <v>2186</v>
      </c>
      <c r="BB176" s="78">
        <v>2241</v>
      </c>
      <c r="BC176" s="76">
        <v>2292</v>
      </c>
      <c r="BD176" s="77">
        <v>2363</v>
      </c>
      <c r="BE176" s="77">
        <v>2437</v>
      </c>
      <c r="BF176" s="77">
        <v>2517</v>
      </c>
      <c r="BG176" s="77">
        <v>2630</v>
      </c>
      <c r="BH176" s="77">
        <v>2720</v>
      </c>
      <c r="BI176" s="77">
        <v>2817</v>
      </c>
      <c r="BJ176" s="77">
        <v>2878</v>
      </c>
      <c r="BK176" s="77">
        <v>2938</v>
      </c>
      <c r="BL176" s="77">
        <v>3023</v>
      </c>
      <c r="BM176" s="77">
        <v>3052</v>
      </c>
      <c r="BN176" s="78">
        <v>3061</v>
      </c>
      <c r="BO176" s="76">
        <v>3112</v>
      </c>
      <c r="BP176" s="77">
        <v>3118</v>
      </c>
      <c r="BQ176" s="77">
        <v>3263</v>
      </c>
      <c r="BR176" s="77">
        <v>3372</v>
      </c>
      <c r="BS176" s="77">
        <v>3466</v>
      </c>
      <c r="BT176" s="77">
        <v>3598</v>
      </c>
      <c r="BU176" s="77">
        <v>3701</v>
      </c>
      <c r="BV176" s="77">
        <v>3836</v>
      </c>
      <c r="BW176" s="77">
        <v>3829</v>
      </c>
      <c r="BX176" s="77">
        <v>3930</v>
      </c>
      <c r="BY176" s="77">
        <v>4025</v>
      </c>
      <c r="BZ176" s="78">
        <v>4079</v>
      </c>
      <c r="CA176" s="77">
        <v>4101</v>
      </c>
      <c r="CB176" s="77">
        <v>4110</v>
      </c>
      <c r="CC176" s="77">
        <v>4182</v>
      </c>
      <c r="CD176" s="77">
        <v>4252</v>
      </c>
      <c r="CE176" s="77">
        <v>4299</v>
      </c>
      <c r="CF176" s="77">
        <v>4359</v>
      </c>
      <c r="CG176" s="77">
        <v>4406</v>
      </c>
      <c r="CH176" s="77">
        <v>4449</v>
      </c>
      <c r="CI176" s="77">
        <v>4504</v>
      </c>
      <c r="CJ176" s="77">
        <v>4517</v>
      </c>
      <c r="CK176" s="77">
        <v>4517</v>
      </c>
      <c r="CL176" s="78">
        <v>4545</v>
      </c>
      <c r="CM176" s="77">
        <v>4544</v>
      </c>
      <c r="CN176" s="77">
        <v>4529</v>
      </c>
      <c r="CO176" s="77">
        <v>4591</v>
      </c>
      <c r="CP176" s="77">
        <v>5065</v>
      </c>
      <c r="CQ176" s="77">
        <v>5151</v>
      </c>
      <c r="CR176" s="77">
        <v>5148</v>
      </c>
      <c r="CS176" s="77">
        <v>5223</v>
      </c>
      <c r="CT176" s="77">
        <v>5243</v>
      </c>
      <c r="CU176" s="78">
        <v>5251</v>
      </c>
    </row>
    <row r="177" spans="1:99" x14ac:dyDescent="0.25">
      <c r="A177" s="3"/>
      <c r="B177" s="74"/>
      <c r="C177" s="75" t="s">
        <v>262</v>
      </c>
      <c r="D177" s="78">
        <v>96</v>
      </c>
      <c r="E177" s="78">
        <v>126</v>
      </c>
      <c r="F177" s="78">
        <v>124</v>
      </c>
      <c r="G177" s="76">
        <v>114</v>
      </c>
      <c r="H177" s="77">
        <v>113</v>
      </c>
      <c r="I177" s="77">
        <v>111</v>
      </c>
      <c r="J177" s="77">
        <v>109</v>
      </c>
      <c r="K177" s="77">
        <v>112</v>
      </c>
      <c r="L177" s="77">
        <v>110</v>
      </c>
      <c r="M177" s="77">
        <v>114</v>
      </c>
      <c r="N177" s="77">
        <v>120</v>
      </c>
      <c r="O177" s="77">
        <v>121</v>
      </c>
      <c r="P177" s="77">
        <v>120</v>
      </c>
      <c r="Q177" s="77">
        <v>120</v>
      </c>
      <c r="R177" s="78">
        <v>120</v>
      </c>
      <c r="S177" s="77">
        <v>118</v>
      </c>
      <c r="T177" s="77">
        <v>120</v>
      </c>
      <c r="U177" s="77">
        <v>118</v>
      </c>
      <c r="V177" s="77">
        <v>114</v>
      </c>
      <c r="W177" s="77">
        <v>120</v>
      </c>
      <c r="X177" s="77">
        <v>118</v>
      </c>
      <c r="Y177" s="77">
        <v>115</v>
      </c>
      <c r="Z177" s="77">
        <v>116</v>
      </c>
      <c r="AA177" s="77">
        <v>114</v>
      </c>
      <c r="AB177" s="77">
        <v>111</v>
      </c>
      <c r="AC177" s="77">
        <v>111</v>
      </c>
      <c r="AD177" s="78">
        <v>109</v>
      </c>
      <c r="AE177" s="77">
        <v>101</v>
      </c>
      <c r="AF177" s="77">
        <v>103</v>
      </c>
      <c r="AG177" s="156">
        <v>102</v>
      </c>
      <c r="AH177" s="77">
        <v>94</v>
      </c>
      <c r="AI177" s="77">
        <v>76</v>
      </c>
      <c r="AJ177" s="77">
        <v>80</v>
      </c>
      <c r="AK177" s="77">
        <v>79</v>
      </c>
      <c r="AL177" s="77">
        <v>79</v>
      </c>
      <c r="AM177" s="77">
        <v>79</v>
      </c>
      <c r="AN177" s="77">
        <v>81</v>
      </c>
      <c r="AO177" s="77">
        <v>81</v>
      </c>
      <c r="AP177" s="78">
        <v>80</v>
      </c>
      <c r="AQ177" s="76">
        <v>90</v>
      </c>
      <c r="AR177" s="77">
        <v>91</v>
      </c>
      <c r="AS177" s="77">
        <v>92</v>
      </c>
      <c r="AT177" s="77">
        <v>93</v>
      </c>
      <c r="AU177" s="77">
        <v>92</v>
      </c>
      <c r="AV177" s="77">
        <v>94</v>
      </c>
      <c r="AW177" s="77">
        <v>96</v>
      </c>
      <c r="AX177" s="77">
        <v>93</v>
      </c>
      <c r="AY177" s="77">
        <v>90</v>
      </c>
      <c r="AZ177" s="77">
        <v>85</v>
      </c>
      <c r="BA177" s="77">
        <v>84</v>
      </c>
      <c r="BB177" s="78">
        <v>84</v>
      </c>
      <c r="BC177" s="76">
        <v>74</v>
      </c>
      <c r="BD177" s="77">
        <v>74</v>
      </c>
      <c r="BE177" s="77">
        <v>72</v>
      </c>
      <c r="BF177" s="77">
        <v>73</v>
      </c>
      <c r="BG177" s="77">
        <v>71</v>
      </c>
      <c r="BH177" s="77">
        <v>71</v>
      </c>
      <c r="BI177" s="77">
        <v>70</v>
      </c>
      <c r="BJ177" s="77">
        <v>71</v>
      </c>
      <c r="BK177" s="77">
        <v>71</v>
      </c>
      <c r="BL177" s="77">
        <v>71</v>
      </c>
      <c r="BM177" s="77">
        <v>71</v>
      </c>
      <c r="BN177" s="78">
        <v>71</v>
      </c>
      <c r="BO177" s="76">
        <v>71</v>
      </c>
      <c r="BP177" s="77">
        <v>72</v>
      </c>
      <c r="BQ177" s="77">
        <v>74</v>
      </c>
      <c r="BR177" s="77">
        <v>73</v>
      </c>
      <c r="BS177" s="77">
        <v>75</v>
      </c>
      <c r="BT177" s="77">
        <v>78</v>
      </c>
      <c r="BU177" s="77">
        <v>78</v>
      </c>
      <c r="BV177" s="77">
        <v>74</v>
      </c>
      <c r="BW177" s="77">
        <v>73</v>
      </c>
      <c r="BX177" s="77">
        <v>73</v>
      </c>
      <c r="BY177" s="77">
        <v>73</v>
      </c>
      <c r="BZ177" s="78">
        <v>72</v>
      </c>
      <c r="CA177" s="77">
        <v>71</v>
      </c>
      <c r="CB177" s="77">
        <v>69</v>
      </c>
      <c r="CC177" s="77">
        <v>67</v>
      </c>
      <c r="CD177" s="77">
        <v>67</v>
      </c>
      <c r="CE177" s="77">
        <v>68</v>
      </c>
      <c r="CF177" s="77">
        <v>69</v>
      </c>
      <c r="CG177" s="77">
        <v>69</v>
      </c>
      <c r="CH177" s="77">
        <v>69</v>
      </c>
      <c r="CI177" s="77">
        <v>68</v>
      </c>
      <c r="CJ177" s="77">
        <v>68</v>
      </c>
      <c r="CK177" s="77">
        <v>69</v>
      </c>
      <c r="CL177" s="78">
        <v>69</v>
      </c>
      <c r="CM177" s="77">
        <v>69</v>
      </c>
      <c r="CN177" s="77">
        <v>68</v>
      </c>
      <c r="CO177" s="77">
        <v>54</v>
      </c>
      <c r="CP177" s="77">
        <v>54</v>
      </c>
      <c r="CQ177" s="77">
        <v>54</v>
      </c>
      <c r="CR177" s="77">
        <v>62</v>
      </c>
      <c r="CS177" s="77">
        <v>64</v>
      </c>
      <c r="CT177" s="77">
        <v>72</v>
      </c>
      <c r="CU177" s="78">
        <v>76</v>
      </c>
    </row>
    <row r="178" spans="1:99" x14ac:dyDescent="0.25">
      <c r="A178" s="3"/>
      <c r="B178" s="74"/>
      <c r="C178" s="75" t="s">
        <v>263</v>
      </c>
      <c r="D178" s="78">
        <v>70</v>
      </c>
      <c r="E178" s="78">
        <v>89</v>
      </c>
      <c r="F178" s="78">
        <v>128</v>
      </c>
      <c r="G178" s="76">
        <v>131</v>
      </c>
      <c r="H178" s="77">
        <v>128</v>
      </c>
      <c r="I178" s="77">
        <v>126</v>
      </c>
      <c r="J178" s="77">
        <v>126</v>
      </c>
      <c r="K178" s="77">
        <v>129</v>
      </c>
      <c r="L178" s="77">
        <v>126</v>
      </c>
      <c r="M178" s="77">
        <v>131</v>
      </c>
      <c r="N178" s="77">
        <v>133</v>
      </c>
      <c r="O178" s="77">
        <v>135</v>
      </c>
      <c r="P178" s="77">
        <v>140</v>
      </c>
      <c r="Q178" s="77">
        <v>139</v>
      </c>
      <c r="R178" s="78">
        <v>138</v>
      </c>
      <c r="S178" s="77">
        <v>137</v>
      </c>
      <c r="T178" s="77">
        <v>139</v>
      </c>
      <c r="U178" s="77">
        <v>142</v>
      </c>
      <c r="V178" s="77">
        <v>145</v>
      </c>
      <c r="W178" s="77">
        <v>152</v>
      </c>
      <c r="X178" s="77">
        <v>157</v>
      </c>
      <c r="Y178" s="77">
        <v>161</v>
      </c>
      <c r="Z178" s="77">
        <v>158</v>
      </c>
      <c r="AA178" s="77">
        <v>158</v>
      </c>
      <c r="AB178" s="77">
        <v>159</v>
      </c>
      <c r="AC178" s="77">
        <v>162</v>
      </c>
      <c r="AD178" s="78">
        <v>158</v>
      </c>
      <c r="AE178" s="77">
        <v>171</v>
      </c>
      <c r="AF178" s="77">
        <v>171</v>
      </c>
      <c r="AG178" s="156">
        <v>171</v>
      </c>
      <c r="AH178" s="77">
        <v>171</v>
      </c>
      <c r="AI178" s="77">
        <v>171</v>
      </c>
      <c r="AJ178" s="77">
        <v>171</v>
      </c>
      <c r="AK178" s="77">
        <v>171</v>
      </c>
      <c r="AL178" s="77">
        <v>170</v>
      </c>
      <c r="AM178" s="77">
        <v>170</v>
      </c>
      <c r="AN178" s="77">
        <v>171</v>
      </c>
      <c r="AO178" s="77">
        <v>170</v>
      </c>
      <c r="AP178" s="78">
        <v>169</v>
      </c>
      <c r="AQ178" s="76">
        <v>169</v>
      </c>
      <c r="AR178" s="77">
        <v>169</v>
      </c>
      <c r="AS178" s="77">
        <v>197</v>
      </c>
      <c r="AT178" s="77">
        <v>192</v>
      </c>
      <c r="AU178" s="77">
        <v>193</v>
      </c>
      <c r="AV178" s="77">
        <v>193</v>
      </c>
      <c r="AW178" s="77">
        <v>194</v>
      </c>
      <c r="AX178" s="77">
        <v>194</v>
      </c>
      <c r="AY178" s="77">
        <v>197</v>
      </c>
      <c r="AZ178" s="77">
        <v>199</v>
      </c>
      <c r="BA178" s="77">
        <v>201</v>
      </c>
      <c r="BB178" s="78">
        <v>202</v>
      </c>
      <c r="BC178" s="76">
        <v>197</v>
      </c>
      <c r="BD178" s="77">
        <v>198</v>
      </c>
      <c r="BE178" s="77">
        <v>201</v>
      </c>
      <c r="BF178" s="77">
        <v>206</v>
      </c>
      <c r="BG178" s="77">
        <v>201</v>
      </c>
      <c r="BH178" s="77">
        <v>201</v>
      </c>
      <c r="BI178" s="77">
        <v>204</v>
      </c>
      <c r="BJ178" s="77">
        <v>203</v>
      </c>
      <c r="BK178" s="77">
        <v>202</v>
      </c>
      <c r="BL178" s="77">
        <v>203</v>
      </c>
      <c r="BM178" s="77">
        <v>214</v>
      </c>
      <c r="BN178" s="78">
        <v>217</v>
      </c>
      <c r="BO178" s="76">
        <v>219</v>
      </c>
      <c r="BP178" s="77">
        <v>215</v>
      </c>
      <c r="BQ178" s="77">
        <v>223</v>
      </c>
      <c r="BR178" s="77">
        <v>241</v>
      </c>
      <c r="BS178" s="77">
        <v>247</v>
      </c>
      <c r="BT178" s="77">
        <v>245</v>
      </c>
      <c r="BU178" s="77">
        <v>250</v>
      </c>
      <c r="BV178" s="77">
        <v>254</v>
      </c>
      <c r="BW178" s="77">
        <v>264</v>
      </c>
      <c r="BX178" s="77">
        <v>274</v>
      </c>
      <c r="BY178" s="77">
        <v>274</v>
      </c>
      <c r="BZ178" s="78">
        <v>274</v>
      </c>
      <c r="CA178" s="77">
        <v>275</v>
      </c>
      <c r="CB178" s="77">
        <v>273</v>
      </c>
      <c r="CC178" s="77">
        <v>276</v>
      </c>
      <c r="CD178" s="77">
        <v>283</v>
      </c>
      <c r="CE178" s="77">
        <v>287</v>
      </c>
      <c r="CF178" s="77">
        <v>292</v>
      </c>
      <c r="CG178" s="77">
        <v>296</v>
      </c>
      <c r="CH178" s="77">
        <v>299</v>
      </c>
      <c r="CI178" s="77">
        <v>303</v>
      </c>
      <c r="CJ178" s="77">
        <v>302</v>
      </c>
      <c r="CK178" s="77">
        <v>302</v>
      </c>
      <c r="CL178" s="78">
        <v>302</v>
      </c>
      <c r="CM178" s="77">
        <v>299</v>
      </c>
      <c r="CN178" s="77">
        <v>300</v>
      </c>
      <c r="CO178" s="77">
        <v>298</v>
      </c>
      <c r="CP178" s="77">
        <v>307</v>
      </c>
      <c r="CQ178" s="77">
        <v>307</v>
      </c>
      <c r="CR178" s="77">
        <v>304</v>
      </c>
      <c r="CS178" s="77">
        <v>306</v>
      </c>
      <c r="CT178" s="77">
        <v>306</v>
      </c>
      <c r="CU178" s="78">
        <v>307</v>
      </c>
    </row>
    <row r="179" spans="1:99" x14ac:dyDescent="0.25">
      <c r="A179" s="3"/>
      <c r="B179" s="74"/>
      <c r="C179" s="75" t="s">
        <v>264</v>
      </c>
      <c r="D179" s="78">
        <v>1786</v>
      </c>
      <c r="E179" s="78">
        <v>1777</v>
      </c>
      <c r="F179" s="78">
        <v>4097</v>
      </c>
      <c r="G179" s="76">
        <v>4223</v>
      </c>
      <c r="H179" s="77">
        <v>4413</v>
      </c>
      <c r="I179" s="77">
        <v>4500</v>
      </c>
      <c r="J179" s="77">
        <v>4720</v>
      </c>
      <c r="K179" s="77">
        <v>4931</v>
      </c>
      <c r="L179" s="77">
        <v>4721</v>
      </c>
      <c r="M179" s="77">
        <v>4990</v>
      </c>
      <c r="N179" s="77">
        <v>5138</v>
      </c>
      <c r="O179" s="77">
        <v>5281</v>
      </c>
      <c r="P179" s="77">
        <v>1685</v>
      </c>
      <c r="Q179" s="77">
        <v>1737</v>
      </c>
      <c r="R179" s="78">
        <v>1769</v>
      </c>
      <c r="S179" s="77">
        <v>1765</v>
      </c>
      <c r="T179" s="77">
        <v>1752</v>
      </c>
      <c r="U179" s="77">
        <v>1768</v>
      </c>
      <c r="V179" s="77">
        <v>2062</v>
      </c>
      <c r="W179" s="77">
        <v>2341</v>
      </c>
      <c r="X179" s="77">
        <v>2501</v>
      </c>
      <c r="Y179" s="77">
        <v>2554</v>
      </c>
      <c r="Z179" s="77">
        <v>2590</v>
      </c>
      <c r="AA179" s="77">
        <v>2652</v>
      </c>
      <c r="AB179" s="77">
        <v>2674</v>
      </c>
      <c r="AC179" s="77">
        <v>2711</v>
      </c>
      <c r="AD179" s="78">
        <v>2733</v>
      </c>
      <c r="AE179" s="77">
        <v>2593</v>
      </c>
      <c r="AF179" s="77">
        <v>2615</v>
      </c>
      <c r="AG179" s="156">
        <v>2702</v>
      </c>
      <c r="AH179" s="77">
        <v>2755</v>
      </c>
      <c r="AI179" s="77">
        <v>2810</v>
      </c>
      <c r="AJ179" s="77">
        <v>2864</v>
      </c>
      <c r="AK179" s="77">
        <v>2955</v>
      </c>
      <c r="AL179" s="77">
        <v>3027</v>
      </c>
      <c r="AM179" s="77">
        <v>3017</v>
      </c>
      <c r="AN179" s="77">
        <v>3111</v>
      </c>
      <c r="AO179" s="77">
        <v>3199</v>
      </c>
      <c r="AP179" s="78">
        <v>3201</v>
      </c>
      <c r="AQ179" s="76">
        <v>3242</v>
      </c>
      <c r="AR179" s="77">
        <v>3356</v>
      </c>
      <c r="AS179" s="77">
        <v>3475</v>
      </c>
      <c r="AT179" s="77">
        <v>3415</v>
      </c>
      <c r="AU179" s="77">
        <v>3467</v>
      </c>
      <c r="AV179" s="77">
        <v>3573</v>
      </c>
      <c r="AW179" s="77">
        <v>3649</v>
      </c>
      <c r="AX179" s="77">
        <v>3696</v>
      </c>
      <c r="AY179" s="77">
        <v>3652</v>
      </c>
      <c r="AZ179" s="77">
        <v>3670</v>
      </c>
      <c r="BA179" s="77">
        <v>3657</v>
      </c>
      <c r="BB179" s="78">
        <v>3622</v>
      </c>
      <c r="BC179" s="76">
        <v>3631</v>
      </c>
      <c r="BD179" s="77">
        <v>3661</v>
      </c>
      <c r="BE179" s="77">
        <v>3901</v>
      </c>
      <c r="BF179" s="77">
        <v>4038</v>
      </c>
      <c r="BG179" s="77">
        <v>4043</v>
      </c>
      <c r="BH179" s="77">
        <v>4121</v>
      </c>
      <c r="BI179" s="77">
        <v>4131</v>
      </c>
      <c r="BJ179" s="77">
        <v>4145</v>
      </c>
      <c r="BK179" s="77">
        <v>4164</v>
      </c>
      <c r="BL179" s="77">
        <v>4232</v>
      </c>
      <c r="BM179" s="77">
        <v>4173</v>
      </c>
      <c r="BN179" s="78">
        <v>4158</v>
      </c>
      <c r="BO179" s="76">
        <v>4113</v>
      </c>
      <c r="BP179" s="77">
        <v>4142</v>
      </c>
      <c r="BQ179" s="77">
        <v>3840</v>
      </c>
      <c r="BR179" s="77">
        <v>4288</v>
      </c>
      <c r="BS179" s="77">
        <v>4403</v>
      </c>
      <c r="BT179" s="77">
        <v>4381</v>
      </c>
      <c r="BU179" s="77">
        <v>4336</v>
      </c>
      <c r="BV179" s="77">
        <v>4529</v>
      </c>
      <c r="BW179" s="77">
        <v>4683</v>
      </c>
      <c r="BX179" s="77">
        <v>4721</v>
      </c>
      <c r="BY179" s="77">
        <v>4778</v>
      </c>
      <c r="BZ179" s="78">
        <v>4757</v>
      </c>
      <c r="CA179" s="77">
        <v>4498</v>
      </c>
      <c r="CB179" s="77">
        <v>4518</v>
      </c>
      <c r="CC179" s="77">
        <v>3910</v>
      </c>
      <c r="CD179" s="77">
        <v>4102</v>
      </c>
      <c r="CE179" s="77">
        <v>5012</v>
      </c>
      <c r="CF179" s="77">
        <v>5248</v>
      </c>
      <c r="CG179" s="77">
        <v>5250</v>
      </c>
      <c r="CH179" s="77">
        <v>5394</v>
      </c>
      <c r="CI179" s="77">
        <v>5477</v>
      </c>
      <c r="CJ179" s="77">
        <v>5620</v>
      </c>
      <c r="CK179" s="77">
        <v>8701</v>
      </c>
      <c r="CL179" s="78">
        <v>8746</v>
      </c>
      <c r="CM179" s="77">
        <v>8710</v>
      </c>
      <c r="CN179" s="77">
        <v>8709</v>
      </c>
      <c r="CO179" s="77">
        <v>8812</v>
      </c>
      <c r="CP179" s="77">
        <v>8999</v>
      </c>
      <c r="CQ179" s="77">
        <v>9155</v>
      </c>
      <c r="CR179" s="77">
        <v>9224</v>
      </c>
      <c r="CS179" s="77">
        <v>9287</v>
      </c>
      <c r="CT179" s="77">
        <v>9422</v>
      </c>
      <c r="CU179" s="78">
        <v>9411</v>
      </c>
    </row>
    <row r="180" spans="1:99" x14ac:dyDescent="0.25">
      <c r="A180" s="3"/>
      <c r="B180" s="74"/>
      <c r="C180" s="75" t="s">
        <v>265</v>
      </c>
      <c r="D180" s="78">
        <v>674</v>
      </c>
      <c r="E180" s="78">
        <v>753</v>
      </c>
      <c r="F180" s="78">
        <v>919</v>
      </c>
      <c r="G180" s="76">
        <v>920</v>
      </c>
      <c r="H180" s="77">
        <v>923</v>
      </c>
      <c r="I180" s="77">
        <v>894</v>
      </c>
      <c r="J180" s="77">
        <v>904</v>
      </c>
      <c r="K180" s="77">
        <v>916</v>
      </c>
      <c r="L180" s="77">
        <v>926</v>
      </c>
      <c r="M180" s="77">
        <v>954</v>
      </c>
      <c r="N180" s="77">
        <v>1008</v>
      </c>
      <c r="O180" s="77">
        <v>1034</v>
      </c>
      <c r="P180" s="77">
        <v>1046</v>
      </c>
      <c r="Q180" s="77">
        <v>1044</v>
      </c>
      <c r="R180" s="78">
        <v>1045</v>
      </c>
      <c r="S180" s="77">
        <v>1032</v>
      </c>
      <c r="T180" s="77">
        <v>1054</v>
      </c>
      <c r="U180" s="77">
        <v>1073</v>
      </c>
      <c r="V180" s="77">
        <v>1102</v>
      </c>
      <c r="W180" s="77">
        <v>1124</v>
      </c>
      <c r="X180" s="77">
        <v>1146</v>
      </c>
      <c r="Y180" s="77">
        <v>1180</v>
      </c>
      <c r="Z180" s="77">
        <v>1206</v>
      </c>
      <c r="AA180" s="77">
        <v>1256</v>
      </c>
      <c r="AB180" s="77">
        <v>1299</v>
      </c>
      <c r="AC180" s="77">
        <v>1338</v>
      </c>
      <c r="AD180" s="78">
        <v>1338</v>
      </c>
      <c r="AE180" s="77">
        <v>1299</v>
      </c>
      <c r="AF180" s="77">
        <v>1299</v>
      </c>
      <c r="AG180" s="156">
        <v>1313</v>
      </c>
      <c r="AH180" s="77">
        <v>1322</v>
      </c>
      <c r="AI180" s="77">
        <v>1323</v>
      </c>
      <c r="AJ180" s="77">
        <v>1351</v>
      </c>
      <c r="AK180" s="77">
        <v>1374</v>
      </c>
      <c r="AL180" s="77">
        <v>1410</v>
      </c>
      <c r="AM180" s="77">
        <v>1402</v>
      </c>
      <c r="AN180" s="77">
        <v>1404</v>
      </c>
      <c r="AO180" s="77">
        <v>1410</v>
      </c>
      <c r="AP180" s="78">
        <v>1415</v>
      </c>
      <c r="AQ180" s="76">
        <v>1423</v>
      </c>
      <c r="AR180" s="77">
        <v>1442</v>
      </c>
      <c r="AS180" s="77">
        <v>1620</v>
      </c>
      <c r="AT180" s="77">
        <v>1623</v>
      </c>
      <c r="AU180" s="77">
        <v>1700</v>
      </c>
      <c r="AV180" s="77">
        <v>1695</v>
      </c>
      <c r="AW180" s="77">
        <v>1731</v>
      </c>
      <c r="AX180" s="77">
        <v>1786</v>
      </c>
      <c r="AY180" s="77">
        <v>1802</v>
      </c>
      <c r="AZ180" s="77">
        <v>1826</v>
      </c>
      <c r="BA180" s="77">
        <v>1839</v>
      </c>
      <c r="BB180" s="78">
        <v>1803</v>
      </c>
      <c r="BC180" s="76">
        <v>1783</v>
      </c>
      <c r="BD180" s="77">
        <v>1789</v>
      </c>
      <c r="BE180" s="77">
        <v>1909</v>
      </c>
      <c r="BF180" s="77">
        <v>1946</v>
      </c>
      <c r="BG180" s="77">
        <v>1937</v>
      </c>
      <c r="BH180" s="77">
        <v>1966</v>
      </c>
      <c r="BI180" s="77">
        <v>1993</v>
      </c>
      <c r="BJ180" s="77">
        <v>1997</v>
      </c>
      <c r="BK180" s="77">
        <v>2023</v>
      </c>
      <c r="BL180" s="77">
        <v>2041</v>
      </c>
      <c r="BM180" s="77">
        <v>2017</v>
      </c>
      <c r="BN180" s="78">
        <v>1985</v>
      </c>
      <c r="BO180" s="76">
        <v>2003</v>
      </c>
      <c r="BP180" s="77">
        <v>2004</v>
      </c>
      <c r="BQ180" s="77">
        <v>2046</v>
      </c>
      <c r="BR180" s="77">
        <v>2073</v>
      </c>
      <c r="BS180" s="77">
        <v>2085</v>
      </c>
      <c r="BT180" s="77">
        <v>2092</v>
      </c>
      <c r="BU180" s="77">
        <v>2034</v>
      </c>
      <c r="BV180" s="77">
        <v>2185</v>
      </c>
      <c r="BW180" s="77">
        <v>2068</v>
      </c>
      <c r="BX180" s="77">
        <v>2103</v>
      </c>
      <c r="BY180" s="77">
        <v>2037</v>
      </c>
      <c r="BZ180" s="78">
        <v>1992</v>
      </c>
      <c r="CA180" s="77">
        <v>1822</v>
      </c>
      <c r="CB180" s="77">
        <v>1772</v>
      </c>
      <c r="CC180" s="77">
        <v>1285</v>
      </c>
      <c r="CD180" s="77">
        <v>1280</v>
      </c>
      <c r="CE180" s="77">
        <v>1776</v>
      </c>
      <c r="CF180" s="77">
        <v>1870</v>
      </c>
      <c r="CG180" s="77">
        <v>1853</v>
      </c>
      <c r="CH180" s="77">
        <v>1825</v>
      </c>
      <c r="CI180" s="77">
        <v>1817</v>
      </c>
      <c r="CJ180" s="77">
        <v>1753</v>
      </c>
      <c r="CK180" s="77">
        <v>1734</v>
      </c>
      <c r="CL180" s="78">
        <v>1716</v>
      </c>
      <c r="CM180" s="77">
        <v>1709</v>
      </c>
      <c r="CN180" s="77">
        <v>1694</v>
      </c>
      <c r="CO180" s="77">
        <v>1682</v>
      </c>
      <c r="CP180" s="77">
        <v>3110</v>
      </c>
      <c r="CQ180" s="77">
        <v>3194</v>
      </c>
      <c r="CR180" s="77">
        <v>3175</v>
      </c>
      <c r="CS180" s="77">
        <v>3174</v>
      </c>
      <c r="CT180" s="77">
        <v>3174</v>
      </c>
      <c r="CU180" s="78">
        <v>3174</v>
      </c>
    </row>
    <row r="181" spans="1:99" x14ac:dyDescent="0.25">
      <c r="A181" s="3"/>
      <c r="B181" s="74"/>
      <c r="C181" s="75" t="s">
        <v>266</v>
      </c>
      <c r="D181" s="78">
        <v>391</v>
      </c>
      <c r="E181" s="78">
        <v>362</v>
      </c>
      <c r="F181" s="78">
        <v>319</v>
      </c>
      <c r="G181" s="76">
        <v>316</v>
      </c>
      <c r="H181" s="77">
        <v>307</v>
      </c>
      <c r="I181" s="77">
        <v>280</v>
      </c>
      <c r="J181" s="77">
        <v>275</v>
      </c>
      <c r="K181" s="77">
        <v>271</v>
      </c>
      <c r="L181" s="77">
        <v>277</v>
      </c>
      <c r="M181" s="77">
        <v>281</v>
      </c>
      <c r="N181" s="77">
        <v>287</v>
      </c>
      <c r="O181" s="77">
        <v>279</v>
      </c>
      <c r="P181" s="77">
        <v>277</v>
      </c>
      <c r="Q181" s="77">
        <v>275</v>
      </c>
      <c r="R181" s="78">
        <v>280</v>
      </c>
      <c r="S181" s="77">
        <v>252</v>
      </c>
      <c r="T181" s="77">
        <v>234</v>
      </c>
      <c r="U181" s="77">
        <v>224</v>
      </c>
      <c r="V181" s="77">
        <v>240</v>
      </c>
      <c r="W181" s="77">
        <v>244</v>
      </c>
      <c r="X181" s="77">
        <v>245</v>
      </c>
      <c r="Y181" s="77">
        <v>249</v>
      </c>
      <c r="Z181" s="77">
        <v>248</v>
      </c>
      <c r="AA181" s="77">
        <v>236</v>
      </c>
      <c r="AB181" s="77">
        <v>238</v>
      </c>
      <c r="AC181" s="77">
        <v>226</v>
      </c>
      <c r="AD181" s="78">
        <v>212</v>
      </c>
      <c r="AE181" s="77">
        <v>210</v>
      </c>
      <c r="AF181" s="77">
        <v>208</v>
      </c>
      <c r="AG181" s="156">
        <v>210</v>
      </c>
      <c r="AH181" s="77">
        <v>201</v>
      </c>
      <c r="AI181" s="77">
        <v>200</v>
      </c>
      <c r="AJ181" s="77">
        <v>192</v>
      </c>
      <c r="AK181" s="77">
        <v>188</v>
      </c>
      <c r="AL181" s="77">
        <v>183</v>
      </c>
      <c r="AM181" s="77">
        <v>182</v>
      </c>
      <c r="AN181" s="77">
        <v>184</v>
      </c>
      <c r="AO181" s="77">
        <v>185</v>
      </c>
      <c r="AP181" s="78">
        <v>182</v>
      </c>
      <c r="AQ181" s="76">
        <v>174</v>
      </c>
      <c r="AR181" s="77">
        <v>176</v>
      </c>
      <c r="AS181" s="77">
        <v>201</v>
      </c>
      <c r="AT181" s="77">
        <v>207</v>
      </c>
      <c r="AU181" s="77">
        <v>219</v>
      </c>
      <c r="AV181" s="77">
        <v>215</v>
      </c>
      <c r="AW181" s="77">
        <v>207</v>
      </c>
      <c r="AX181" s="77">
        <v>209</v>
      </c>
      <c r="AY181" s="77">
        <v>215</v>
      </c>
      <c r="AZ181" s="77">
        <v>213</v>
      </c>
      <c r="BA181" s="77">
        <v>217</v>
      </c>
      <c r="BB181" s="78">
        <v>210</v>
      </c>
      <c r="BC181" s="76">
        <v>213</v>
      </c>
      <c r="BD181" s="77">
        <v>221</v>
      </c>
      <c r="BE181" s="77">
        <v>239</v>
      </c>
      <c r="BF181" s="77">
        <v>238</v>
      </c>
      <c r="BG181" s="77">
        <v>242</v>
      </c>
      <c r="BH181" s="77">
        <v>240</v>
      </c>
      <c r="BI181" s="77">
        <v>248</v>
      </c>
      <c r="BJ181" s="77">
        <v>257</v>
      </c>
      <c r="BK181" s="77">
        <v>266</v>
      </c>
      <c r="BL181" s="77">
        <v>264</v>
      </c>
      <c r="BM181" s="77">
        <v>266</v>
      </c>
      <c r="BN181" s="78">
        <v>264</v>
      </c>
      <c r="BO181" s="76">
        <v>262</v>
      </c>
      <c r="BP181" s="77">
        <v>266</v>
      </c>
      <c r="BQ181" s="77">
        <v>282</v>
      </c>
      <c r="BR181" s="77">
        <v>285</v>
      </c>
      <c r="BS181" s="77">
        <v>285</v>
      </c>
      <c r="BT181" s="77">
        <v>296</v>
      </c>
      <c r="BU181" s="77">
        <v>275</v>
      </c>
      <c r="BV181" s="77">
        <v>273</v>
      </c>
      <c r="BW181" s="77">
        <v>264</v>
      </c>
      <c r="BX181" s="77">
        <v>260</v>
      </c>
      <c r="BY181" s="77">
        <v>254</v>
      </c>
      <c r="BZ181" s="78">
        <v>242</v>
      </c>
      <c r="CA181" s="77">
        <v>244</v>
      </c>
      <c r="CB181" s="77">
        <v>234</v>
      </c>
      <c r="CC181" s="77">
        <v>236</v>
      </c>
      <c r="CD181" s="77">
        <v>241</v>
      </c>
      <c r="CE181" s="77">
        <v>238</v>
      </c>
      <c r="CF181" s="77">
        <v>236</v>
      </c>
      <c r="CG181" s="77">
        <v>234</v>
      </c>
      <c r="CH181" s="77">
        <v>233</v>
      </c>
      <c r="CI181" s="77">
        <v>229</v>
      </c>
      <c r="CJ181" s="77">
        <v>227</v>
      </c>
      <c r="CK181" s="77">
        <v>225</v>
      </c>
      <c r="CL181" s="78">
        <v>224</v>
      </c>
      <c r="CM181" s="77">
        <v>222</v>
      </c>
      <c r="CN181" s="77">
        <v>221</v>
      </c>
      <c r="CO181" s="77">
        <v>236</v>
      </c>
      <c r="CP181" s="77">
        <v>233</v>
      </c>
      <c r="CQ181" s="77">
        <v>229</v>
      </c>
      <c r="CR181" s="77">
        <v>228</v>
      </c>
      <c r="CS181" s="77">
        <v>220</v>
      </c>
      <c r="CT181" s="77">
        <v>219</v>
      </c>
      <c r="CU181" s="78">
        <v>221</v>
      </c>
    </row>
    <row r="182" spans="1:99" x14ac:dyDescent="0.25">
      <c r="A182" s="3"/>
      <c r="B182" s="74"/>
      <c r="C182" s="75" t="s">
        <v>267</v>
      </c>
      <c r="D182" s="78">
        <v>522</v>
      </c>
      <c r="E182" s="78">
        <v>585</v>
      </c>
      <c r="F182" s="78">
        <v>745</v>
      </c>
      <c r="G182" s="76">
        <v>745</v>
      </c>
      <c r="H182" s="77">
        <v>747</v>
      </c>
      <c r="I182" s="77">
        <v>727</v>
      </c>
      <c r="J182" s="77">
        <v>711</v>
      </c>
      <c r="K182" s="77">
        <v>723</v>
      </c>
      <c r="L182" s="77">
        <v>693</v>
      </c>
      <c r="M182" s="77">
        <v>704</v>
      </c>
      <c r="N182" s="77">
        <v>714</v>
      </c>
      <c r="O182" s="77">
        <v>736</v>
      </c>
      <c r="P182" s="77">
        <v>752</v>
      </c>
      <c r="Q182" s="77">
        <v>750</v>
      </c>
      <c r="R182" s="78">
        <v>744</v>
      </c>
      <c r="S182" s="77">
        <v>736</v>
      </c>
      <c r="T182" s="77">
        <v>751</v>
      </c>
      <c r="U182" s="77">
        <v>758</v>
      </c>
      <c r="V182" s="77">
        <v>758</v>
      </c>
      <c r="W182" s="77">
        <v>783</v>
      </c>
      <c r="X182" s="77">
        <v>797</v>
      </c>
      <c r="Y182" s="77">
        <v>806</v>
      </c>
      <c r="Z182" s="77">
        <v>817</v>
      </c>
      <c r="AA182" s="77">
        <v>814</v>
      </c>
      <c r="AB182" s="77">
        <v>835</v>
      </c>
      <c r="AC182" s="77">
        <v>853</v>
      </c>
      <c r="AD182" s="78">
        <v>850</v>
      </c>
      <c r="AE182" s="77">
        <v>824</v>
      </c>
      <c r="AF182" s="77">
        <v>824</v>
      </c>
      <c r="AG182" s="156">
        <v>827</v>
      </c>
      <c r="AH182" s="77">
        <v>829</v>
      </c>
      <c r="AI182" s="77">
        <v>834</v>
      </c>
      <c r="AJ182" s="77">
        <v>842</v>
      </c>
      <c r="AK182" s="77">
        <v>848</v>
      </c>
      <c r="AL182" s="77">
        <v>854</v>
      </c>
      <c r="AM182" s="77">
        <v>856</v>
      </c>
      <c r="AN182" s="77">
        <v>862</v>
      </c>
      <c r="AO182" s="77">
        <v>865</v>
      </c>
      <c r="AP182" s="78">
        <v>884</v>
      </c>
      <c r="AQ182" s="76">
        <v>912</v>
      </c>
      <c r="AR182" s="77">
        <v>985</v>
      </c>
      <c r="AS182" s="77">
        <v>1132</v>
      </c>
      <c r="AT182" s="77">
        <v>1215</v>
      </c>
      <c r="AU182" s="77">
        <v>1291</v>
      </c>
      <c r="AV182" s="77">
        <v>1360</v>
      </c>
      <c r="AW182" s="77">
        <v>1430</v>
      </c>
      <c r="AX182" s="77">
        <v>1483</v>
      </c>
      <c r="AY182" s="77">
        <v>1503</v>
      </c>
      <c r="AZ182" s="77">
        <v>1551</v>
      </c>
      <c r="BA182" s="77">
        <v>1557</v>
      </c>
      <c r="BB182" s="78">
        <v>1574</v>
      </c>
      <c r="BC182" s="76">
        <v>1608</v>
      </c>
      <c r="BD182" s="77">
        <v>1604</v>
      </c>
      <c r="BE182" s="77">
        <v>1674</v>
      </c>
      <c r="BF182" s="77">
        <v>1715</v>
      </c>
      <c r="BG182" s="77">
        <v>1741</v>
      </c>
      <c r="BH182" s="77">
        <v>1768</v>
      </c>
      <c r="BI182" s="77">
        <v>1808</v>
      </c>
      <c r="BJ182" s="77">
        <v>1886</v>
      </c>
      <c r="BK182" s="77">
        <v>1958</v>
      </c>
      <c r="BL182" s="77">
        <v>2044</v>
      </c>
      <c r="BM182" s="77">
        <v>2074</v>
      </c>
      <c r="BN182" s="78">
        <v>2092</v>
      </c>
      <c r="BO182" s="76">
        <v>2139</v>
      </c>
      <c r="BP182" s="77">
        <v>2145</v>
      </c>
      <c r="BQ182" s="77">
        <v>2260</v>
      </c>
      <c r="BR182" s="77">
        <v>2405</v>
      </c>
      <c r="BS182" s="77">
        <v>2504</v>
      </c>
      <c r="BT182" s="77">
        <v>2601</v>
      </c>
      <c r="BU182" s="77">
        <v>2697</v>
      </c>
      <c r="BV182" s="77">
        <v>2786</v>
      </c>
      <c r="BW182" s="77">
        <v>2772</v>
      </c>
      <c r="BX182" s="77">
        <v>2913</v>
      </c>
      <c r="BY182" s="77">
        <v>2979</v>
      </c>
      <c r="BZ182" s="78">
        <v>2968</v>
      </c>
      <c r="CA182" s="77">
        <v>3002</v>
      </c>
      <c r="CB182" s="77">
        <v>3037</v>
      </c>
      <c r="CC182" s="77">
        <v>3136</v>
      </c>
      <c r="CD182" s="77">
        <v>3165</v>
      </c>
      <c r="CE182" s="77">
        <v>3233</v>
      </c>
      <c r="CF182" s="77">
        <v>3312</v>
      </c>
      <c r="CG182" s="77">
        <v>3359</v>
      </c>
      <c r="CH182" s="77">
        <v>3429</v>
      </c>
      <c r="CI182" s="77">
        <v>3432</v>
      </c>
      <c r="CJ182" s="77">
        <v>3467</v>
      </c>
      <c r="CK182" s="77">
        <v>3487</v>
      </c>
      <c r="CL182" s="78">
        <v>3504</v>
      </c>
      <c r="CM182" s="77">
        <v>3523</v>
      </c>
      <c r="CN182" s="77">
        <v>3544</v>
      </c>
      <c r="CO182" s="77">
        <v>3666</v>
      </c>
      <c r="CP182" s="77">
        <v>3731</v>
      </c>
      <c r="CQ182" s="77">
        <v>3746</v>
      </c>
      <c r="CR182" s="77">
        <v>3774</v>
      </c>
      <c r="CS182" s="77">
        <v>3799</v>
      </c>
      <c r="CT182" s="77">
        <v>3788</v>
      </c>
      <c r="CU182" s="78">
        <v>3772</v>
      </c>
    </row>
    <row r="183" spans="1:99" x14ac:dyDescent="0.25">
      <c r="A183" s="3"/>
      <c r="B183" s="74"/>
      <c r="C183" s="75" t="s">
        <v>268</v>
      </c>
      <c r="D183" s="78">
        <v>171</v>
      </c>
      <c r="E183" s="78">
        <v>234</v>
      </c>
      <c r="F183" s="78">
        <v>297</v>
      </c>
      <c r="G183" s="76">
        <v>297</v>
      </c>
      <c r="H183" s="77">
        <v>296</v>
      </c>
      <c r="I183" s="77">
        <v>290</v>
      </c>
      <c r="J183" s="77">
        <v>288</v>
      </c>
      <c r="K183" s="77">
        <v>285</v>
      </c>
      <c r="L183" s="77">
        <v>286</v>
      </c>
      <c r="M183" s="77">
        <v>296</v>
      </c>
      <c r="N183" s="77">
        <v>300</v>
      </c>
      <c r="O183" s="77">
        <v>306</v>
      </c>
      <c r="P183" s="77">
        <v>311</v>
      </c>
      <c r="Q183" s="77">
        <v>309</v>
      </c>
      <c r="R183" s="78">
        <v>309</v>
      </c>
      <c r="S183" s="77">
        <v>304</v>
      </c>
      <c r="T183" s="77">
        <v>300</v>
      </c>
      <c r="U183" s="77">
        <v>311</v>
      </c>
      <c r="V183" s="77">
        <v>304</v>
      </c>
      <c r="W183" s="77">
        <v>311</v>
      </c>
      <c r="X183" s="77">
        <v>317</v>
      </c>
      <c r="Y183" s="77">
        <v>319</v>
      </c>
      <c r="Z183" s="77">
        <v>330</v>
      </c>
      <c r="AA183" s="77">
        <v>328</v>
      </c>
      <c r="AB183" s="77">
        <v>337</v>
      </c>
      <c r="AC183" s="77">
        <v>346</v>
      </c>
      <c r="AD183" s="78">
        <v>347</v>
      </c>
      <c r="AE183" s="77">
        <v>324</v>
      </c>
      <c r="AF183" s="77">
        <v>324</v>
      </c>
      <c r="AG183" s="156">
        <v>324</v>
      </c>
      <c r="AH183" s="77">
        <v>324</v>
      </c>
      <c r="AI183" s="77">
        <v>324</v>
      </c>
      <c r="AJ183" s="77">
        <v>327</v>
      </c>
      <c r="AK183" s="77">
        <v>330</v>
      </c>
      <c r="AL183" s="77">
        <v>333</v>
      </c>
      <c r="AM183" s="77">
        <v>334</v>
      </c>
      <c r="AN183" s="77">
        <v>336</v>
      </c>
      <c r="AO183" s="77">
        <v>439</v>
      </c>
      <c r="AP183" s="78">
        <v>506</v>
      </c>
      <c r="AQ183" s="76">
        <v>533</v>
      </c>
      <c r="AR183" s="77">
        <v>559</v>
      </c>
      <c r="AS183" s="77">
        <v>554</v>
      </c>
      <c r="AT183" s="77">
        <v>567</v>
      </c>
      <c r="AU183" s="77">
        <v>653</v>
      </c>
      <c r="AV183" s="77">
        <v>705</v>
      </c>
      <c r="AW183" s="77">
        <v>739</v>
      </c>
      <c r="AX183" s="77">
        <v>763</v>
      </c>
      <c r="AY183" s="77">
        <v>776</v>
      </c>
      <c r="AZ183" s="77">
        <v>775</v>
      </c>
      <c r="BA183" s="77">
        <v>782</v>
      </c>
      <c r="BB183" s="78">
        <v>788</v>
      </c>
      <c r="BC183" s="76">
        <v>822</v>
      </c>
      <c r="BD183" s="77">
        <v>857</v>
      </c>
      <c r="BE183" s="77">
        <v>903</v>
      </c>
      <c r="BF183" s="77">
        <v>933</v>
      </c>
      <c r="BG183" s="77">
        <v>955</v>
      </c>
      <c r="BH183" s="77">
        <v>991</v>
      </c>
      <c r="BI183" s="77">
        <v>1005</v>
      </c>
      <c r="BJ183" s="77">
        <v>1035</v>
      </c>
      <c r="BK183" s="77">
        <v>1050</v>
      </c>
      <c r="BL183" s="77">
        <v>1084</v>
      </c>
      <c r="BM183" s="77">
        <v>1100</v>
      </c>
      <c r="BN183" s="78">
        <v>1122</v>
      </c>
      <c r="BO183" s="76">
        <v>1151</v>
      </c>
      <c r="BP183" s="77">
        <v>1178</v>
      </c>
      <c r="BQ183" s="77">
        <v>1251</v>
      </c>
      <c r="BR183" s="77">
        <v>1326</v>
      </c>
      <c r="BS183" s="77">
        <v>1402</v>
      </c>
      <c r="BT183" s="77">
        <v>1487</v>
      </c>
      <c r="BU183" s="77">
        <v>1556</v>
      </c>
      <c r="BV183" s="77">
        <v>1651</v>
      </c>
      <c r="BW183" s="77">
        <v>1651</v>
      </c>
      <c r="BX183" s="77">
        <v>1801</v>
      </c>
      <c r="BY183" s="77">
        <v>1836</v>
      </c>
      <c r="BZ183" s="78">
        <v>1836</v>
      </c>
      <c r="CA183" s="77">
        <v>1850</v>
      </c>
      <c r="CB183" s="77">
        <v>1870</v>
      </c>
      <c r="CC183" s="77">
        <v>1945</v>
      </c>
      <c r="CD183" s="77">
        <v>2005</v>
      </c>
      <c r="CE183" s="77">
        <v>2040</v>
      </c>
      <c r="CF183" s="77">
        <v>2081</v>
      </c>
      <c r="CG183" s="77">
        <v>2126</v>
      </c>
      <c r="CH183" s="77">
        <v>2172</v>
      </c>
      <c r="CI183" s="77">
        <v>2209</v>
      </c>
      <c r="CJ183" s="77">
        <v>2243</v>
      </c>
      <c r="CK183" s="77">
        <v>2244</v>
      </c>
      <c r="CL183" s="78">
        <v>2284</v>
      </c>
      <c r="CM183" s="77">
        <v>2306</v>
      </c>
      <c r="CN183" s="77">
        <v>2308</v>
      </c>
      <c r="CO183" s="77">
        <v>2406</v>
      </c>
      <c r="CP183" s="77">
        <v>2460</v>
      </c>
      <c r="CQ183" s="77">
        <v>2508</v>
      </c>
      <c r="CR183" s="77">
        <v>2555</v>
      </c>
      <c r="CS183" s="77">
        <v>2592</v>
      </c>
      <c r="CT183" s="77">
        <v>2619</v>
      </c>
      <c r="CU183" s="78">
        <v>2597</v>
      </c>
    </row>
    <row r="184" spans="1:99" x14ac:dyDescent="0.25">
      <c r="A184" s="3"/>
      <c r="B184" s="74"/>
      <c r="C184" s="75" t="s">
        <v>269</v>
      </c>
      <c r="D184" s="78">
        <v>9961</v>
      </c>
      <c r="E184" s="78">
        <v>10890</v>
      </c>
      <c r="F184" s="78">
        <v>12520</v>
      </c>
      <c r="G184" s="76">
        <v>12635</v>
      </c>
      <c r="H184" s="77">
        <v>12620</v>
      </c>
      <c r="I184" s="77">
        <v>12326</v>
      </c>
      <c r="J184" s="77">
        <v>12529</v>
      </c>
      <c r="K184" s="77">
        <v>12708</v>
      </c>
      <c r="L184" s="77">
        <v>12543</v>
      </c>
      <c r="M184" s="77">
        <v>12793</v>
      </c>
      <c r="N184" s="77">
        <v>13013</v>
      </c>
      <c r="O184" s="77">
        <v>13172</v>
      </c>
      <c r="P184" s="77">
        <v>13274</v>
      </c>
      <c r="Q184" s="77">
        <v>13314</v>
      </c>
      <c r="R184" s="78">
        <v>13330</v>
      </c>
      <c r="S184" s="77">
        <v>13287</v>
      </c>
      <c r="T184" s="77">
        <v>13317</v>
      </c>
      <c r="U184" s="77">
        <v>13468</v>
      </c>
      <c r="V184" s="77">
        <v>13728</v>
      </c>
      <c r="W184" s="77">
        <v>13972</v>
      </c>
      <c r="X184" s="77">
        <v>14167</v>
      </c>
      <c r="Y184" s="77">
        <v>14300</v>
      </c>
      <c r="Z184" s="77">
        <v>14427</v>
      </c>
      <c r="AA184" s="77">
        <v>14473</v>
      </c>
      <c r="AB184" s="77">
        <v>14496</v>
      </c>
      <c r="AC184" s="77">
        <v>14862</v>
      </c>
      <c r="AD184" s="78">
        <v>15180</v>
      </c>
      <c r="AE184" s="77">
        <v>15173</v>
      </c>
      <c r="AF184" s="77">
        <v>15479</v>
      </c>
      <c r="AG184" s="156">
        <v>15709</v>
      </c>
      <c r="AH184" s="77">
        <v>16158</v>
      </c>
      <c r="AI184" s="77">
        <v>16272</v>
      </c>
      <c r="AJ184" s="77">
        <v>16623</v>
      </c>
      <c r="AK184" s="77">
        <v>16853</v>
      </c>
      <c r="AL184" s="77">
        <v>16677</v>
      </c>
      <c r="AM184" s="77">
        <v>16673</v>
      </c>
      <c r="AN184" s="77">
        <v>16870</v>
      </c>
      <c r="AO184" s="77">
        <v>16934</v>
      </c>
      <c r="AP184" s="78">
        <v>16910</v>
      </c>
      <c r="AQ184" s="76">
        <v>16851</v>
      </c>
      <c r="AR184" s="77">
        <v>16876</v>
      </c>
      <c r="AS184" s="77">
        <v>17179</v>
      </c>
      <c r="AT184" s="77">
        <v>17255</v>
      </c>
      <c r="AU184" s="77">
        <v>17265</v>
      </c>
      <c r="AV184" s="77">
        <v>17651</v>
      </c>
      <c r="AW184" s="77">
        <v>17724</v>
      </c>
      <c r="AX184" s="77">
        <v>17679</v>
      </c>
      <c r="AY184" s="77">
        <v>17673</v>
      </c>
      <c r="AZ184" s="77">
        <v>17890</v>
      </c>
      <c r="BA184" s="77">
        <v>17878</v>
      </c>
      <c r="BB184" s="78">
        <v>17654</v>
      </c>
      <c r="BC184" s="76">
        <v>17773</v>
      </c>
      <c r="BD184" s="77">
        <v>17591</v>
      </c>
      <c r="BE184" s="77">
        <v>18085</v>
      </c>
      <c r="BF184" s="77">
        <v>18241</v>
      </c>
      <c r="BG184" s="77">
        <v>18401</v>
      </c>
      <c r="BH184" s="77">
        <v>18712</v>
      </c>
      <c r="BI184" s="77">
        <v>19014</v>
      </c>
      <c r="BJ184" s="77">
        <v>19199</v>
      </c>
      <c r="BK184" s="77">
        <v>19323</v>
      </c>
      <c r="BL184" s="77">
        <v>19564</v>
      </c>
      <c r="BM184" s="77">
        <v>19540</v>
      </c>
      <c r="BN184" s="78">
        <v>19576</v>
      </c>
      <c r="BO184" s="76">
        <v>19668</v>
      </c>
      <c r="BP184" s="77">
        <v>19804</v>
      </c>
      <c r="BQ184" s="77">
        <v>20205</v>
      </c>
      <c r="BR184" s="77">
        <v>20529</v>
      </c>
      <c r="BS184" s="77">
        <v>20882</v>
      </c>
      <c r="BT184" s="77">
        <v>21003</v>
      </c>
      <c r="BU184" s="77">
        <v>21387</v>
      </c>
      <c r="BV184" s="77">
        <v>21486</v>
      </c>
      <c r="BW184" s="77">
        <v>21785</v>
      </c>
      <c r="BX184" s="77">
        <v>22059</v>
      </c>
      <c r="BY184" s="77">
        <v>22276</v>
      </c>
      <c r="BZ184" s="78">
        <v>22408</v>
      </c>
      <c r="CA184" s="77">
        <v>22561</v>
      </c>
      <c r="CB184" s="77">
        <v>22721</v>
      </c>
      <c r="CC184" s="77">
        <v>23085</v>
      </c>
      <c r="CD184" s="77">
        <v>23338</v>
      </c>
      <c r="CE184" s="77">
        <v>23475</v>
      </c>
      <c r="CF184" s="77">
        <v>23687</v>
      </c>
      <c r="CG184" s="77">
        <v>23868</v>
      </c>
      <c r="CH184" s="77">
        <v>23980</v>
      </c>
      <c r="CI184" s="77">
        <v>24075</v>
      </c>
      <c r="CJ184" s="77">
        <v>24115</v>
      </c>
      <c r="CK184" s="77">
        <v>24126</v>
      </c>
      <c r="CL184" s="78">
        <v>24188</v>
      </c>
      <c r="CM184" s="77">
        <v>24281</v>
      </c>
      <c r="CN184" s="77">
        <v>24372</v>
      </c>
      <c r="CO184" s="77">
        <v>24685</v>
      </c>
      <c r="CP184" s="77">
        <v>25017</v>
      </c>
      <c r="CQ184" s="77">
        <v>25234</v>
      </c>
      <c r="CR184" s="77">
        <v>25339</v>
      </c>
      <c r="CS184" s="77">
        <v>25608</v>
      </c>
      <c r="CT184" s="77">
        <v>25804</v>
      </c>
      <c r="CU184" s="78">
        <v>25907</v>
      </c>
    </row>
    <row r="185" spans="1:99" x14ac:dyDescent="0.25">
      <c r="A185" s="3"/>
      <c r="B185" s="74"/>
      <c r="C185" s="75" t="s">
        <v>270</v>
      </c>
      <c r="D185" s="78">
        <v>1551</v>
      </c>
      <c r="E185" s="78">
        <v>1632</v>
      </c>
      <c r="F185" s="78">
        <v>2085</v>
      </c>
      <c r="G185" s="76">
        <v>2094</v>
      </c>
      <c r="H185" s="77">
        <v>2058</v>
      </c>
      <c r="I185" s="77">
        <v>2904</v>
      </c>
      <c r="J185" s="77">
        <v>2956</v>
      </c>
      <c r="K185" s="77">
        <v>3114</v>
      </c>
      <c r="L185" s="77">
        <v>3127</v>
      </c>
      <c r="M185" s="77">
        <v>3189</v>
      </c>
      <c r="N185" s="77">
        <v>3245</v>
      </c>
      <c r="O185" s="77">
        <v>3318</v>
      </c>
      <c r="P185" s="77">
        <v>3334</v>
      </c>
      <c r="Q185" s="77">
        <v>3367</v>
      </c>
      <c r="R185" s="78">
        <v>3350</v>
      </c>
      <c r="S185" s="77">
        <v>3368</v>
      </c>
      <c r="T185" s="77">
        <v>3460</v>
      </c>
      <c r="U185" s="77">
        <v>3724</v>
      </c>
      <c r="V185" s="77">
        <v>3855</v>
      </c>
      <c r="W185" s="77">
        <v>3964</v>
      </c>
      <c r="X185" s="77">
        <v>4072</v>
      </c>
      <c r="Y185" s="77">
        <v>4187</v>
      </c>
      <c r="Z185" s="77">
        <v>4284</v>
      </c>
      <c r="AA185" s="77">
        <v>4294</v>
      </c>
      <c r="AB185" s="77">
        <v>4147</v>
      </c>
      <c r="AC185" s="77">
        <v>4405</v>
      </c>
      <c r="AD185" s="78">
        <v>4464</v>
      </c>
      <c r="AE185" s="77">
        <v>4105</v>
      </c>
      <c r="AF185" s="77">
        <v>4201</v>
      </c>
      <c r="AG185" s="156">
        <v>4400</v>
      </c>
      <c r="AH185" s="77">
        <v>4616</v>
      </c>
      <c r="AI185" s="77">
        <v>4573</v>
      </c>
      <c r="AJ185" s="77">
        <v>5073</v>
      </c>
      <c r="AK185" s="77">
        <v>5235</v>
      </c>
      <c r="AL185" s="77">
        <v>5328</v>
      </c>
      <c r="AM185" s="77">
        <v>5327</v>
      </c>
      <c r="AN185" s="77">
        <v>5319</v>
      </c>
      <c r="AO185" s="77">
        <v>5440</v>
      </c>
      <c r="AP185" s="78">
        <v>5450</v>
      </c>
      <c r="AQ185" s="76">
        <v>5501</v>
      </c>
      <c r="AR185" s="77">
        <v>5539</v>
      </c>
      <c r="AS185" s="77">
        <v>5562</v>
      </c>
      <c r="AT185" s="77">
        <v>5686</v>
      </c>
      <c r="AU185" s="77">
        <v>5774</v>
      </c>
      <c r="AV185" s="77">
        <v>5865</v>
      </c>
      <c r="AW185" s="77">
        <v>5912</v>
      </c>
      <c r="AX185" s="77">
        <v>5956</v>
      </c>
      <c r="AY185" s="77">
        <v>5973</v>
      </c>
      <c r="AZ185" s="77">
        <v>6027</v>
      </c>
      <c r="BA185" s="77">
        <v>5982</v>
      </c>
      <c r="BB185" s="78">
        <v>5986</v>
      </c>
      <c r="BC185" s="76">
        <v>5977</v>
      </c>
      <c r="BD185" s="77">
        <v>5943</v>
      </c>
      <c r="BE185" s="77">
        <v>6072</v>
      </c>
      <c r="BF185" s="77">
        <v>6229</v>
      </c>
      <c r="BG185" s="77">
        <v>6299</v>
      </c>
      <c r="BH185" s="77">
        <v>6355</v>
      </c>
      <c r="BI185" s="77">
        <v>6393</v>
      </c>
      <c r="BJ185" s="77">
        <v>6451</v>
      </c>
      <c r="BK185" s="77">
        <v>6502</v>
      </c>
      <c r="BL185" s="77">
        <v>6574</v>
      </c>
      <c r="BM185" s="77">
        <v>6646</v>
      </c>
      <c r="BN185" s="78">
        <v>6667</v>
      </c>
      <c r="BO185" s="76">
        <v>6736</v>
      </c>
      <c r="BP185" s="77">
        <v>6805</v>
      </c>
      <c r="BQ185" s="77">
        <v>7021</v>
      </c>
      <c r="BR185" s="77">
        <v>7097</v>
      </c>
      <c r="BS185" s="77">
        <v>7233</v>
      </c>
      <c r="BT185" s="77">
        <v>7358</v>
      </c>
      <c r="BU185" s="77">
        <v>7466</v>
      </c>
      <c r="BV185" s="77">
        <v>7465</v>
      </c>
      <c r="BW185" s="77">
        <v>7479</v>
      </c>
      <c r="BX185" s="77">
        <v>7591</v>
      </c>
      <c r="BY185" s="77">
        <v>7695</v>
      </c>
      <c r="BZ185" s="78">
        <v>7645</v>
      </c>
      <c r="CA185" s="77">
        <v>7578</v>
      </c>
      <c r="CB185" s="77">
        <v>7579</v>
      </c>
      <c r="CC185" s="77">
        <v>7687</v>
      </c>
      <c r="CD185" s="77">
        <v>7746</v>
      </c>
      <c r="CE185" s="77">
        <v>7820</v>
      </c>
      <c r="CF185" s="77">
        <v>7880</v>
      </c>
      <c r="CG185" s="77">
        <v>7910</v>
      </c>
      <c r="CH185" s="77">
        <v>7975</v>
      </c>
      <c r="CI185" s="77">
        <v>8018</v>
      </c>
      <c r="CJ185" s="77">
        <v>8036</v>
      </c>
      <c r="CK185" s="77">
        <v>8067</v>
      </c>
      <c r="CL185" s="78">
        <v>8090</v>
      </c>
      <c r="CM185" s="77">
        <v>8056</v>
      </c>
      <c r="CN185" s="77">
        <v>8034</v>
      </c>
      <c r="CO185" s="77">
        <v>8095</v>
      </c>
      <c r="CP185" s="77">
        <v>8170</v>
      </c>
      <c r="CQ185" s="77">
        <v>8193</v>
      </c>
      <c r="CR185" s="77">
        <v>8257</v>
      </c>
      <c r="CS185" s="77">
        <v>8314</v>
      </c>
      <c r="CT185" s="77">
        <v>8323</v>
      </c>
      <c r="CU185" s="78">
        <v>8294</v>
      </c>
    </row>
    <row r="186" spans="1:99" x14ac:dyDescent="0.25">
      <c r="A186" s="3"/>
      <c r="B186" s="74"/>
      <c r="C186" s="75" t="s">
        <v>271</v>
      </c>
      <c r="D186" s="78">
        <v>366</v>
      </c>
      <c r="E186" s="78">
        <v>485</v>
      </c>
      <c r="F186" s="78">
        <v>678</v>
      </c>
      <c r="G186" s="76">
        <v>688</v>
      </c>
      <c r="H186" s="77">
        <v>692</v>
      </c>
      <c r="I186" s="77">
        <v>667</v>
      </c>
      <c r="J186" s="77">
        <v>680</v>
      </c>
      <c r="K186" s="77">
        <v>702</v>
      </c>
      <c r="L186" s="77">
        <v>660</v>
      </c>
      <c r="M186" s="77">
        <v>699</v>
      </c>
      <c r="N186" s="77">
        <v>727</v>
      </c>
      <c r="O186" s="77">
        <v>732</v>
      </c>
      <c r="P186" s="77">
        <v>754</v>
      </c>
      <c r="Q186" s="77">
        <v>764</v>
      </c>
      <c r="R186" s="78">
        <v>760</v>
      </c>
      <c r="S186" s="77">
        <v>758</v>
      </c>
      <c r="T186" s="77">
        <v>757</v>
      </c>
      <c r="U186" s="77">
        <v>746</v>
      </c>
      <c r="V186" s="77">
        <v>743</v>
      </c>
      <c r="W186" s="77">
        <v>754</v>
      </c>
      <c r="X186" s="77">
        <v>770</v>
      </c>
      <c r="Y186" s="77">
        <v>796</v>
      </c>
      <c r="Z186" s="77">
        <v>834</v>
      </c>
      <c r="AA186" s="77">
        <v>853</v>
      </c>
      <c r="AB186" s="77">
        <v>844</v>
      </c>
      <c r="AC186" s="77">
        <v>840</v>
      </c>
      <c r="AD186" s="78">
        <v>841</v>
      </c>
      <c r="AE186" s="77">
        <v>771</v>
      </c>
      <c r="AF186" s="77">
        <v>771</v>
      </c>
      <c r="AG186" s="156">
        <v>763</v>
      </c>
      <c r="AH186" s="77">
        <v>766</v>
      </c>
      <c r="AI186" s="77">
        <v>817</v>
      </c>
      <c r="AJ186" s="77">
        <v>975</v>
      </c>
      <c r="AK186" s="77">
        <v>1145</v>
      </c>
      <c r="AL186" s="77">
        <v>1260</v>
      </c>
      <c r="AM186" s="77">
        <v>1318</v>
      </c>
      <c r="AN186" s="77">
        <v>1362</v>
      </c>
      <c r="AO186" s="77">
        <v>1402</v>
      </c>
      <c r="AP186" s="78">
        <v>1427</v>
      </c>
      <c r="AQ186" s="76">
        <v>1449</v>
      </c>
      <c r="AR186" s="77">
        <v>1477</v>
      </c>
      <c r="AS186" s="77">
        <v>1516</v>
      </c>
      <c r="AT186" s="77">
        <v>1587</v>
      </c>
      <c r="AU186" s="77">
        <v>1619</v>
      </c>
      <c r="AV186" s="77">
        <v>1693</v>
      </c>
      <c r="AW186" s="77">
        <v>1768</v>
      </c>
      <c r="AX186" s="77">
        <v>1829</v>
      </c>
      <c r="AY186" s="77">
        <v>1854</v>
      </c>
      <c r="AZ186" s="77">
        <v>1894</v>
      </c>
      <c r="BA186" s="77">
        <v>1896</v>
      </c>
      <c r="BB186" s="78">
        <v>1879</v>
      </c>
      <c r="BC186" s="76">
        <v>1902</v>
      </c>
      <c r="BD186" s="77">
        <v>1950</v>
      </c>
      <c r="BE186" s="77">
        <v>2038</v>
      </c>
      <c r="BF186" s="77">
        <v>2131</v>
      </c>
      <c r="BG186" s="77">
        <v>2147</v>
      </c>
      <c r="BH186" s="77">
        <v>2174</v>
      </c>
      <c r="BI186" s="77">
        <v>2209</v>
      </c>
      <c r="BJ186" s="77">
        <v>2237</v>
      </c>
      <c r="BK186" s="77">
        <v>2278</v>
      </c>
      <c r="BL186" s="77">
        <v>2308</v>
      </c>
      <c r="BM186" s="77">
        <v>2289</v>
      </c>
      <c r="BN186" s="78">
        <v>2293</v>
      </c>
      <c r="BO186" s="76">
        <v>2237</v>
      </c>
      <c r="BP186" s="77">
        <v>2237</v>
      </c>
      <c r="BQ186" s="77">
        <v>2459</v>
      </c>
      <c r="BR186" s="77">
        <v>2488</v>
      </c>
      <c r="BS186" s="77">
        <v>2567</v>
      </c>
      <c r="BT186" s="77">
        <v>2609</v>
      </c>
      <c r="BU186" s="77">
        <v>2655</v>
      </c>
      <c r="BV186" s="77">
        <v>2757</v>
      </c>
      <c r="BW186" s="77">
        <v>2758</v>
      </c>
      <c r="BX186" s="77">
        <v>2840</v>
      </c>
      <c r="BY186" s="77">
        <v>2871</v>
      </c>
      <c r="BZ186" s="78">
        <v>2885</v>
      </c>
      <c r="CA186" s="77">
        <v>2853</v>
      </c>
      <c r="CB186" s="77">
        <v>2876</v>
      </c>
      <c r="CC186" s="77">
        <v>2947</v>
      </c>
      <c r="CD186" s="77">
        <v>2978</v>
      </c>
      <c r="CE186" s="77">
        <v>2994</v>
      </c>
      <c r="CF186" s="77">
        <v>3025</v>
      </c>
      <c r="CG186" s="77">
        <v>3033</v>
      </c>
      <c r="CH186" s="77">
        <v>3064</v>
      </c>
      <c r="CI186" s="77">
        <v>3075</v>
      </c>
      <c r="CJ186" s="77">
        <v>3051</v>
      </c>
      <c r="CK186" s="77">
        <v>3041</v>
      </c>
      <c r="CL186" s="78">
        <v>3093</v>
      </c>
      <c r="CM186" s="77">
        <v>3145</v>
      </c>
      <c r="CN186" s="77">
        <v>3157</v>
      </c>
      <c r="CO186" s="77">
        <v>3224</v>
      </c>
      <c r="CP186" s="77">
        <v>3262</v>
      </c>
      <c r="CQ186" s="77">
        <v>3307</v>
      </c>
      <c r="CR186" s="77">
        <v>3348</v>
      </c>
      <c r="CS186" s="77">
        <v>3345</v>
      </c>
      <c r="CT186" s="77">
        <v>3307</v>
      </c>
      <c r="CU186" s="78">
        <v>3279</v>
      </c>
    </row>
    <row r="187" spans="1:99" x14ac:dyDescent="0.25">
      <c r="A187" s="3"/>
      <c r="B187" s="74"/>
      <c r="C187" s="75" t="s">
        <v>272</v>
      </c>
      <c r="D187" s="78">
        <v>675</v>
      </c>
      <c r="E187" s="78">
        <v>821</v>
      </c>
      <c r="F187" s="78">
        <v>1036</v>
      </c>
      <c r="G187" s="76">
        <v>1027</v>
      </c>
      <c r="H187" s="77">
        <v>1024</v>
      </c>
      <c r="I187" s="77">
        <v>997</v>
      </c>
      <c r="J187" s="77">
        <v>1019</v>
      </c>
      <c r="K187" s="77">
        <v>1025</v>
      </c>
      <c r="L187" s="77">
        <v>995</v>
      </c>
      <c r="M187" s="77">
        <v>995</v>
      </c>
      <c r="N187" s="77">
        <v>1000</v>
      </c>
      <c r="O187" s="77">
        <v>1003</v>
      </c>
      <c r="P187" s="77">
        <v>1016</v>
      </c>
      <c r="Q187" s="77">
        <v>1007</v>
      </c>
      <c r="R187" s="78">
        <v>999</v>
      </c>
      <c r="S187" s="77">
        <v>979</v>
      </c>
      <c r="T187" s="77">
        <v>970</v>
      </c>
      <c r="U187" s="77">
        <v>993</v>
      </c>
      <c r="V187" s="77">
        <v>1006</v>
      </c>
      <c r="W187" s="77">
        <v>1013</v>
      </c>
      <c r="X187" s="77">
        <v>1032</v>
      </c>
      <c r="Y187" s="77">
        <v>1032</v>
      </c>
      <c r="Z187" s="77">
        <v>1038</v>
      </c>
      <c r="AA187" s="77">
        <v>1052</v>
      </c>
      <c r="AB187" s="77">
        <v>1058</v>
      </c>
      <c r="AC187" s="77">
        <v>1065</v>
      </c>
      <c r="AD187" s="78">
        <v>1071</v>
      </c>
      <c r="AE187" s="77">
        <v>1067</v>
      </c>
      <c r="AF187" s="77">
        <v>1064</v>
      </c>
      <c r="AG187" s="156">
        <v>1078</v>
      </c>
      <c r="AH187" s="77">
        <v>1083</v>
      </c>
      <c r="AI187" s="77">
        <v>1084</v>
      </c>
      <c r="AJ187" s="77">
        <v>1087</v>
      </c>
      <c r="AK187" s="77">
        <v>1092</v>
      </c>
      <c r="AL187" s="77">
        <v>1101</v>
      </c>
      <c r="AM187" s="77">
        <v>1101</v>
      </c>
      <c r="AN187" s="77">
        <v>1109</v>
      </c>
      <c r="AO187" s="77">
        <v>1116</v>
      </c>
      <c r="AP187" s="78">
        <v>1119</v>
      </c>
      <c r="AQ187" s="76">
        <v>1113</v>
      </c>
      <c r="AR187" s="77">
        <v>1113</v>
      </c>
      <c r="AS187" s="77">
        <v>1248</v>
      </c>
      <c r="AT187" s="77">
        <v>1219</v>
      </c>
      <c r="AU187" s="77">
        <v>1231</v>
      </c>
      <c r="AV187" s="77">
        <v>1234</v>
      </c>
      <c r="AW187" s="77">
        <v>1247</v>
      </c>
      <c r="AX187" s="77">
        <v>1257</v>
      </c>
      <c r="AY187" s="77">
        <v>1255</v>
      </c>
      <c r="AZ187" s="77">
        <v>1261</v>
      </c>
      <c r="BA187" s="77">
        <v>1262</v>
      </c>
      <c r="BB187" s="78">
        <v>1266</v>
      </c>
      <c r="BC187" s="76">
        <v>1264</v>
      </c>
      <c r="BD187" s="77">
        <v>1241</v>
      </c>
      <c r="BE187" s="77">
        <v>1266</v>
      </c>
      <c r="BF187" s="77">
        <v>1287</v>
      </c>
      <c r="BG187" s="77">
        <v>1288</v>
      </c>
      <c r="BH187" s="77">
        <v>1297</v>
      </c>
      <c r="BI187" s="77">
        <v>1329</v>
      </c>
      <c r="BJ187" s="77">
        <v>1355</v>
      </c>
      <c r="BK187" s="77">
        <v>1380</v>
      </c>
      <c r="BL187" s="77">
        <v>1408</v>
      </c>
      <c r="BM187" s="77">
        <v>1421</v>
      </c>
      <c r="BN187" s="78">
        <v>1435</v>
      </c>
      <c r="BO187" s="76">
        <v>1430</v>
      </c>
      <c r="BP187" s="77">
        <v>1441</v>
      </c>
      <c r="BQ187" s="77">
        <v>1457</v>
      </c>
      <c r="BR187" s="77">
        <v>1475</v>
      </c>
      <c r="BS187" s="77">
        <v>1496</v>
      </c>
      <c r="BT187" s="77">
        <v>1484</v>
      </c>
      <c r="BU187" s="77">
        <v>1516</v>
      </c>
      <c r="BV187" s="77">
        <v>1523</v>
      </c>
      <c r="BW187" s="77">
        <v>1536</v>
      </c>
      <c r="BX187" s="77">
        <v>1540</v>
      </c>
      <c r="BY187" s="77">
        <v>1542</v>
      </c>
      <c r="BZ187" s="78">
        <v>1534</v>
      </c>
      <c r="CA187" s="77">
        <v>1539</v>
      </c>
      <c r="CB187" s="77">
        <v>1534</v>
      </c>
      <c r="CC187" s="77">
        <v>1539</v>
      </c>
      <c r="CD187" s="77">
        <v>1556</v>
      </c>
      <c r="CE187" s="77">
        <v>1563</v>
      </c>
      <c r="CF187" s="77">
        <v>1577</v>
      </c>
      <c r="CG187" s="77">
        <v>1585</v>
      </c>
      <c r="CH187" s="77">
        <v>1592</v>
      </c>
      <c r="CI187" s="77">
        <v>1595</v>
      </c>
      <c r="CJ187" s="77">
        <v>1592</v>
      </c>
      <c r="CK187" s="77">
        <v>1593</v>
      </c>
      <c r="CL187" s="78">
        <v>1612</v>
      </c>
      <c r="CM187" s="77">
        <v>1607</v>
      </c>
      <c r="CN187" s="77">
        <v>1620</v>
      </c>
      <c r="CO187" s="77">
        <v>1641</v>
      </c>
      <c r="CP187" s="77">
        <v>1648</v>
      </c>
      <c r="CQ187" s="77">
        <v>1658</v>
      </c>
      <c r="CR187" s="77">
        <v>1670</v>
      </c>
      <c r="CS187" s="77">
        <v>1715</v>
      </c>
      <c r="CT187" s="77">
        <v>2205</v>
      </c>
      <c r="CU187" s="78">
        <v>2970</v>
      </c>
    </row>
    <row r="188" spans="1:99" x14ac:dyDescent="0.25">
      <c r="A188" s="3"/>
      <c r="B188" s="74"/>
      <c r="C188" s="75" t="s">
        <v>273</v>
      </c>
      <c r="D188" s="78">
        <v>88</v>
      </c>
      <c r="E188" s="78">
        <v>91</v>
      </c>
      <c r="F188" s="78">
        <v>105</v>
      </c>
      <c r="G188" s="76">
        <v>104</v>
      </c>
      <c r="H188" s="77">
        <v>103</v>
      </c>
      <c r="I188" s="77">
        <v>100</v>
      </c>
      <c r="J188" s="77">
        <v>99</v>
      </c>
      <c r="K188" s="77">
        <v>98</v>
      </c>
      <c r="L188" s="77">
        <v>89</v>
      </c>
      <c r="M188" s="77">
        <v>88</v>
      </c>
      <c r="N188" s="77">
        <v>89</v>
      </c>
      <c r="O188" s="77">
        <v>89</v>
      </c>
      <c r="P188" s="77">
        <v>88</v>
      </c>
      <c r="Q188" s="77">
        <v>86</v>
      </c>
      <c r="R188" s="78">
        <v>88</v>
      </c>
      <c r="S188" s="77">
        <v>86</v>
      </c>
      <c r="T188" s="77">
        <v>85</v>
      </c>
      <c r="U188" s="77">
        <v>86</v>
      </c>
      <c r="V188" s="77">
        <v>85</v>
      </c>
      <c r="W188" s="77">
        <v>85</v>
      </c>
      <c r="X188" s="77">
        <v>89</v>
      </c>
      <c r="Y188" s="77">
        <v>88</v>
      </c>
      <c r="Z188" s="77">
        <v>91</v>
      </c>
      <c r="AA188" s="77">
        <v>93</v>
      </c>
      <c r="AB188" s="77">
        <v>97</v>
      </c>
      <c r="AC188" s="77">
        <v>97</v>
      </c>
      <c r="AD188" s="78">
        <v>96</v>
      </c>
      <c r="AE188" s="77">
        <v>85</v>
      </c>
      <c r="AF188" s="77">
        <v>86</v>
      </c>
      <c r="AG188" s="156">
        <v>86</v>
      </c>
      <c r="AH188" s="77">
        <v>86</v>
      </c>
      <c r="AI188" s="77">
        <v>87</v>
      </c>
      <c r="AJ188" s="77">
        <v>87</v>
      </c>
      <c r="AK188" s="77">
        <v>87</v>
      </c>
      <c r="AL188" s="77">
        <v>87</v>
      </c>
      <c r="AM188" s="77">
        <v>87</v>
      </c>
      <c r="AN188" s="77">
        <v>87</v>
      </c>
      <c r="AO188" s="77">
        <v>87</v>
      </c>
      <c r="AP188" s="78">
        <v>87</v>
      </c>
      <c r="AQ188" s="76">
        <v>87</v>
      </c>
      <c r="AR188" s="77">
        <v>87</v>
      </c>
      <c r="AS188" s="77">
        <v>111</v>
      </c>
      <c r="AT188" s="77">
        <v>109</v>
      </c>
      <c r="AU188" s="77">
        <v>111</v>
      </c>
      <c r="AV188" s="77">
        <v>110</v>
      </c>
      <c r="AW188" s="77">
        <v>110</v>
      </c>
      <c r="AX188" s="77">
        <v>111</v>
      </c>
      <c r="AY188" s="77">
        <v>112</v>
      </c>
      <c r="AZ188" s="77">
        <v>117</v>
      </c>
      <c r="BA188" s="77">
        <v>119</v>
      </c>
      <c r="BB188" s="78">
        <v>113</v>
      </c>
      <c r="BC188" s="76">
        <v>111</v>
      </c>
      <c r="BD188" s="77">
        <v>113</v>
      </c>
      <c r="BE188" s="77">
        <v>115</v>
      </c>
      <c r="BF188" s="77">
        <v>117</v>
      </c>
      <c r="BG188" s="77">
        <v>114</v>
      </c>
      <c r="BH188" s="77">
        <v>114</v>
      </c>
      <c r="BI188" s="77">
        <v>113</v>
      </c>
      <c r="BJ188" s="77">
        <v>111</v>
      </c>
      <c r="BK188" s="77">
        <v>110</v>
      </c>
      <c r="BL188" s="77">
        <v>110</v>
      </c>
      <c r="BM188" s="77">
        <v>110</v>
      </c>
      <c r="BN188" s="78">
        <v>107</v>
      </c>
      <c r="BO188" s="76">
        <v>107</v>
      </c>
      <c r="BP188" s="77">
        <v>109</v>
      </c>
      <c r="BQ188" s="77">
        <v>113</v>
      </c>
      <c r="BR188" s="77">
        <v>111</v>
      </c>
      <c r="BS188" s="77">
        <v>114</v>
      </c>
      <c r="BT188" s="77">
        <v>114</v>
      </c>
      <c r="BU188" s="77">
        <v>116</v>
      </c>
      <c r="BV188" s="77">
        <v>119</v>
      </c>
      <c r="BW188" s="77">
        <v>121</v>
      </c>
      <c r="BX188" s="77">
        <v>123</v>
      </c>
      <c r="BY188" s="77">
        <v>123</v>
      </c>
      <c r="BZ188" s="78">
        <v>123</v>
      </c>
      <c r="CA188" s="77">
        <v>123</v>
      </c>
      <c r="CB188" s="77">
        <v>122</v>
      </c>
      <c r="CC188" s="77">
        <v>125</v>
      </c>
      <c r="CD188" s="77">
        <v>130</v>
      </c>
      <c r="CE188" s="77">
        <v>125</v>
      </c>
      <c r="CF188" s="77">
        <v>129</v>
      </c>
      <c r="CG188" s="77">
        <v>127</v>
      </c>
      <c r="CH188" s="77">
        <v>130</v>
      </c>
      <c r="CI188" s="77">
        <v>131</v>
      </c>
      <c r="CJ188" s="77">
        <v>135</v>
      </c>
      <c r="CK188" s="77">
        <v>135</v>
      </c>
      <c r="CL188" s="78">
        <v>136</v>
      </c>
      <c r="CM188" s="77">
        <v>143</v>
      </c>
      <c r="CN188" s="77">
        <v>143</v>
      </c>
      <c r="CO188" s="77">
        <v>144</v>
      </c>
      <c r="CP188" s="77">
        <v>146</v>
      </c>
      <c r="CQ188" s="77">
        <v>151</v>
      </c>
      <c r="CR188" s="77">
        <v>156</v>
      </c>
      <c r="CS188" s="77">
        <v>162</v>
      </c>
      <c r="CT188" s="77">
        <v>162</v>
      </c>
      <c r="CU188" s="78">
        <v>163</v>
      </c>
    </row>
    <row r="189" spans="1:99" x14ac:dyDescent="0.25">
      <c r="A189" s="3"/>
      <c r="B189" s="74"/>
      <c r="C189" s="75" t="s">
        <v>274</v>
      </c>
      <c r="D189" s="78">
        <v>16</v>
      </c>
      <c r="E189" s="78">
        <v>21</v>
      </c>
      <c r="F189" s="78">
        <v>24</v>
      </c>
      <c r="G189" s="76">
        <v>24</v>
      </c>
      <c r="H189" s="77">
        <v>26</v>
      </c>
      <c r="I189" s="77">
        <v>26</v>
      </c>
      <c r="J189" s="77">
        <v>26</v>
      </c>
      <c r="K189" s="77">
        <v>26</v>
      </c>
      <c r="L189" s="77">
        <v>27</v>
      </c>
      <c r="M189" s="77">
        <v>27</v>
      </c>
      <c r="N189" s="77">
        <v>29</v>
      </c>
      <c r="O189" s="77">
        <v>30</v>
      </c>
      <c r="P189" s="77">
        <v>31</v>
      </c>
      <c r="Q189" s="77">
        <v>31</v>
      </c>
      <c r="R189" s="78">
        <v>32</v>
      </c>
      <c r="S189" s="77">
        <v>28</v>
      </c>
      <c r="T189" s="77">
        <v>28</v>
      </c>
      <c r="U189" s="77">
        <v>29</v>
      </c>
      <c r="V189" s="77">
        <v>29</v>
      </c>
      <c r="W189" s="77">
        <v>29</v>
      </c>
      <c r="X189" s="77">
        <v>29</v>
      </c>
      <c r="Y189" s="77">
        <v>27</v>
      </c>
      <c r="Z189" s="77">
        <v>28</v>
      </c>
      <c r="AA189" s="77">
        <v>27</v>
      </c>
      <c r="AB189" s="77">
        <v>27</v>
      </c>
      <c r="AC189" s="77">
        <v>27</v>
      </c>
      <c r="AD189" s="78">
        <v>27</v>
      </c>
      <c r="AE189" s="77">
        <v>27</v>
      </c>
      <c r="AF189" s="77">
        <v>27</v>
      </c>
      <c r="AG189" s="156">
        <v>27</v>
      </c>
      <c r="AH189" s="77">
        <v>27</v>
      </c>
      <c r="AI189" s="77">
        <v>27</v>
      </c>
      <c r="AJ189" s="77">
        <v>27</v>
      </c>
      <c r="AK189" s="77">
        <v>26</v>
      </c>
      <c r="AL189" s="77">
        <v>26</v>
      </c>
      <c r="AM189" s="77">
        <v>26</v>
      </c>
      <c r="AN189" s="77">
        <v>26</v>
      </c>
      <c r="AO189" s="77">
        <v>26</v>
      </c>
      <c r="AP189" s="78">
        <v>21</v>
      </c>
      <c r="AQ189" s="76">
        <v>21</v>
      </c>
      <c r="AR189" s="77">
        <v>21</v>
      </c>
      <c r="AS189" s="77">
        <v>21</v>
      </c>
      <c r="AT189" s="77">
        <v>22</v>
      </c>
      <c r="AU189" s="77">
        <v>23</v>
      </c>
      <c r="AV189" s="77">
        <v>19</v>
      </c>
      <c r="AW189" s="77">
        <v>19</v>
      </c>
      <c r="AX189" s="77">
        <v>19</v>
      </c>
      <c r="AY189" s="77">
        <v>19</v>
      </c>
      <c r="AZ189" s="77">
        <v>18</v>
      </c>
      <c r="BA189" s="77">
        <v>18</v>
      </c>
      <c r="BB189" s="78">
        <v>18</v>
      </c>
      <c r="BC189" s="76">
        <v>17</v>
      </c>
      <c r="BD189" s="77">
        <v>17</v>
      </c>
      <c r="BE189" s="77">
        <v>15</v>
      </c>
      <c r="BF189" s="77">
        <v>16</v>
      </c>
      <c r="BG189" s="77">
        <v>16</v>
      </c>
      <c r="BH189" s="77">
        <v>15</v>
      </c>
      <c r="BI189" s="77">
        <v>16</v>
      </c>
      <c r="BJ189" s="77">
        <v>17</v>
      </c>
      <c r="BK189" s="77">
        <v>17</v>
      </c>
      <c r="BL189" s="77">
        <v>17</v>
      </c>
      <c r="BM189" s="77">
        <v>18</v>
      </c>
      <c r="BN189" s="78">
        <v>18</v>
      </c>
      <c r="BO189" s="76">
        <v>17</v>
      </c>
      <c r="BP189" s="77">
        <v>17</v>
      </c>
      <c r="BQ189" s="77">
        <v>18</v>
      </c>
      <c r="BR189" s="77">
        <v>18</v>
      </c>
      <c r="BS189" s="77">
        <v>18</v>
      </c>
      <c r="BT189" s="77">
        <v>19</v>
      </c>
      <c r="BU189" s="77">
        <v>19</v>
      </c>
      <c r="BV189" s="77">
        <v>19</v>
      </c>
      <c r="BW189" s="77">
        <v>20</v>
      </c>
      <c r="BX189" s="77">
        <v>19</v>
      </c>
      <c r="BY189" s="77">
        <v>19</v>
      </c>
      <c r="BZ189" s="78">
        <v>19</v>
      </c>
      <c r="CA189" s="77">
        <v>19</v>
      </c>
      <c r="CB189" s="77">
        <v>19</v>
      </c>
      <c r="CC189" s="77">
        <v>19</v>
      </c>
      <c r="CD189" s="77">
        <v>19</v>
      </c>
      <c r="CE189" s="77">
        <v>19</v>
      </c>
      <c r="CF189" s="77">
        <v>18</v>
      </c>
      <c r="CG189" s="77">
        <v>17</v>
      </c>
      <c r="CH189" s="77">
        <v>17</v>
      </c>
      <c r="CI189" s="77">
        <v>17</v>
      </c>
      <c r="CJ189" s="77">
        <v>17</v>
      </c>
      <c r="CK189" s="77">
        <v>17</v>
      </c>
      <c r="CL189" s="78">
        <v>17</v>
      </c>
      <c r="CM189" s="77">
        <v>17</v>
      </c>
      <c r="CN189" s="77">
        <v>18</v>
      </c>
      <c r="CO189" s="77">
        <v>17</v>
      </c>
      <c r="CP189" s="77">
        <v>17</v>
      </c>
      <c r="CQ189" s="77">
        <v>19</v>
      </c>
      <c r="CR189" s="77">
        <v>19</v>
      </c>
      <c r="CS189" s="77">
        <v>20</v>
      </c>
      <c r="CT189" s="77">
        <v>19</v>
      </c>
      <c r="CU189" s="78">
        <v>19</v>
      </c>
    </row>
    <row r="190" spans="1:99" x14ac:dyDescent="0.25">
      <c r="A190" s="3"/>
      <c r="B190" s="74"/>
      <c r="C190" s="75" t="s">
        <v>275</v>
      </c>
      <c r="D190" s="78">
        <v>10</v>
      </c>
      <c r="E190" s="78">
        <v>38</v>
      </c>
      <c r="F190" s="78">
        <v>45</v>
      </c>
      <c r="G190" s="76">
        <v>46</v>
      </c>
      <c r="H190" s="77">
        <v>48</v>
      </c>
      <c r="I190" s="77">
        <v>48</v>
      </c>
      <c r="J190" s="77">
        <v>48</v>
      </c>
      <c r="K190" s="77">
        <v>51</v>
      </c>
      <c r="L190" s="77">
        <v>52</v>
      </c>
      <c r="M190" s="77">
        <v>52</v>
      </c>
      <c r="N190" s="77">
        <v>55</v>
      </c>
      <c r="O190" s="77">
        <v>55</v>
      </c>
      <c r="P190" s="77">
        <v>25</v>
      </c>
      <c r="Q190" s="77">
        <v>71</v>
      </c>
      <c r="R190" s="78">
        <v>71</v>
      </c>
      <c r="S190" s="77">
        <v>71</v>
      </c>
      <c r="T190" s="77">
        <v>71</v>
      </c>
      <c r="U190" s="77">
        <v>71</v>
      </c>
      <c r="V190" s="77">
        <v>72</v>
      </c>
      <c r="W190" s="77">
        <v>73</v>
      </c>
      <c r="X190" s="77">
        <v>75</v>
      </c>
      <c r="Y190" s="77">
        <v>78</v>
      </c>
      <c r="Z190" s="77">
        <v>79</v>
      </c>
      <c r="AA190" s="77">
        <v>80</v>
      </c>
      <c r="AB190" s="77">
        <v>80</v>
      </c>
      <c r="AC190" s="77">
        <v>79</v>
      </c>
      <c r="AD190" s="78">
        <v>79</v>
      </c>
      <c r="AE190" s="77">
        <v>80</v>
      </c>
      <c r="AF190" s="77">
        <v>80</v>
      </c>
      <c r="AG190" s="156">
        <v>80</v>
      </c>
      <c r="AH190" s="77">
        <v>79</v>
      </c>
      <c r="AI190" s="77">
        <v>65</v>
      </c>
      <c r="AJ190" s="77">
        <v>68</v>
      </c>
      <c r="AK190" s="77">
        <v>68</v>
      </c>
      <c r="AL190" s="77">
        <v>64</v>
      </c>
      <c r="AM190" s="77">
        <v>66</v>
      </c>
      <c r="AN190" s="77">
        <v>72</v>
      </c>
      <c r="AO190" s="77">
        <v>73</v>
      </c>
      <c r="AP190" s="78">
        <v>80</v>
      </c>
      <c r="AQ190" s="76">
        <v>83</v>
      </c>
      <c r="AR190" s="77">
        <v>86</v>
      </c>
      <c r="AS190" s="77">
        <v>55</v>
      </c>
      <c r="AT190" s="77">
        <v>55</v>
      </c>
      <c r="AU190" s="77">
        <v>55</v>
      </c>
      <c r="AV190" s="77">
        <v>56</v>
      </c>
      <c r="AW190" s="77">
        <v>55</v>
      </c>
      <c r="AX190" s="77">
        <v>54</v>
      </c>
      <c r="AY190" s="77">
        <v>54</v>
      </c>
      <c r="AZ190" s="77">
        <v>55</v>
      </c>
      <c r="BA190" s="77">
        <v>52</v>
      </c>
      <c r="BB190" s="78">
        <v>52</v>
      </c>
      <c r="BC190" s="76">
        <v>53</v>
      </c>
      <c r="BD190" s="77">
        <v>53</v>
      </c>
      <c r="BE190" s="77">
        <v>48</v>
      </c>
      <c r="BF190" s="77">
        <v>50</v>
      </c>
      <c r="BG190" s="77">
        <v>50</v>
      </c>
      <c r="BH190" s="77">
        <v>50</v>
      </c>
      <c r="BI190" s="77">
        <v>41</v>
      </c>
      <c r="BJ190" s="77">
        <v>40</v>
      </c>
      <c r="BK190" s="77">
        <v>40</v>
      </c>
      <c r="BL190" s="77">
        <v>40</v>
      </c>
      <c r="BM190" s="77">
        <v>43</v>
      </c>
      <c r="BN190" s="78">
        <v>43</v>
      </c>
      <c r="BO190" s="76">
        <v>43</v>
      </c>
      <c r="BP190" s="77">
        <v>43</v>
      </c>
      <c r="BQ190" s="77">
        <v>43</v>
      </c>
      <c r="BR190" s="77">
        <v>43</v>
      </c>
      <c r="BS190" s="77">
        <v>45</v>
      </c>
      <c r="BT190" s="77">
        <v>47</v>
      </c>
      <c r="BU190" s="77">
        <v>47</v>
      </c>
      <c r="BV190" s="77">
        <v>47</v>
      </c>
      <c r="BW190" s="77">
        <v>49</v>
      </c>
      <c r="BX190" s="77">
        <v>49</v>
      </c>
      <c r="BY190" s="77">
        <v>49</v>
      </c>
      <c r="BZ190" s="78">
        <v>50</v>
      </c>
      <c r="CA190" s="77">
        <v>50</v>
      </c>
      <c r="CB190" s="77">
        <v>50</v>
      </c>
      <c r="CC190" s="77">
        <v>50</v>
      </c>
      <c r="CD190" s="77">
        <v>50</v>
      </c>
      <c r="CE190" s="77">
        <v>49</v>
      </c>
      <c r="CF190" s="77">
        <v>49</v>
      </c>
      <c r="CG190" s="77">
        <v>46</v>
      </c>
      <c r="CH190" s="77">
        <v>47</v>
      </c>
      <c r="CI190" s="77">
        <v>47</v>
      </c>
      <c r="CJ190" s="77">
        <v>47</v>
      </c>
      <c r="CK190" s="77">
        <v>47</v>
      </c>
      <c r="CL190" s="78">
        <v>47</v>
      </c>
      <c r="CM190" s="77">
        <v>47</v>
      </c>
      <c r="CN190" s="77">
        <v>48</v>
      </c>
      <c r="CO190" s="77">
        <v>45</v>
      </c>
      <c r="CP190" s="77">
        <v>45</v>
      </c>
      <c r="CQ190" s="77">
        <v>45</v>
      </c>
      <c r="CR190" s="77">
        <v>45</v>
      </c>
      <c r="CS190" s="77">
        <v>51</v>
      </c>
      <c r="CT190" s="77">
        <v>50</v>
      </c>
      <c r="CU190" s="78">
        <v>50</v>
      </c>
    </row>
    <row r="191" spans="1:99" x14ac:dyDescent="0.25">
      <c r="A191" s="3"/>
      <c r="B191" s="74"/>
      <c r="C191" s="75" t="s">
        <v>276</v>
      </c>
      <c r="D191" s="78">
        <v>5</v>
      </c>
      <c r="E191" s="78">
        <v>11</v>
      </c>
      <c r="F191" s="78">
        <v>41</v>
      </c>
      <c r="G191" s="76">
        <v>37</v>
      </c>
      <c r="H191" s="77">
        <v>42</v>
      </c>
      <c r="I191" s="77">
        <v>36</v>
      </c>
      <c r="J191" s="77">
        <v>35</v>
      </c>
      <c r="K191" s="77">
        <v>35</v>
      </c>
      <c r="L191" s="77">
        <v>34</v>
      </c>
      <c r="M191" s="77">
        <v>34</v>
      </c>
      <c r="N191" s="77">
        <v>35</v>
      </c>
      <c r="O191" s="77">
        <v>36</v>
      </c>
      <c r="P191" s="77">
        <v>36</v>
      </c>
      <c r="Q191" s="77">
        <v>36</v>
      </c>
      <c r="R191" s="78">
        <v>35</v>
      </c>
      <c r="S191" s="77">
        <v>34</v>
      </c>
      <c r="T191" s="77">
        <v>37</v>
      </c>
      <c r="U191" s="77">
        <v>38</v>
      </c>
      <c r="V191" s="77">
        <v>38</v>
      </c>
      <c r="W191" s="77">
        <v>37</v>
      </c>
      <c r="X191" s="77">
        <v>42</v>
      </c>
      <c r="Y191" s="77">
        <v>43</v>
      </c>
      <c r="Z191" s="77">
        <v>44</v>
      </c>
      <c r="AA191" s="77">
        <v>46</v>
      </c>
      <c r="AB191" s="77">
        <v>46</v>
      </c>
      <c r="AC191" s="77">
        <v>47</v>
      </c>
      <c r="AD191" s="78">
        <v>50</v>
      </c>
      <c r="AE191" s="77">
        <v>50</v>
      </c>
      <c r="AF191" s="77">
        <v>51</v>
      </c>
      <c r="AG191" s="156">
        <v>51</v>
      </c>
      <c r="AH191" s="77">
        <v>51</v>
      </c>
      <c r="AI191" s="77">
        <v>52</v>
      </c>
      <c r="AJ191" s="77">
        <v>50</v>
      </c>
      <c r="AK191" s="77">
        <v>50</v>
      </c>
      <c r="AL191" s="77">
        <v>50</v>
      </c>
      <c r="AM191" s="77">
        <v>50</v>
      </c>
      <c r="AN191" s="77">
        <v>52</v>
      </c>
      <c r="AO191" s="77">
        <v>52</v>
      </c>
      <c r="AP191" s="78">
        <v>54</v>
      </c>
      <c r="AQ191" s="76">
        <v>54</v>
      </c>
      <c r="AR191" s="77">
        <v>55</v>
      </c>
      <c r="AS191" s="77">
        <v>52</v>
      </c>
      <c r="AT191" s="77">
        <v>52</v>
      </c>
      <c r="AU191" s="77">
        <v>52</v>
      </c>
      <c r="AV191" s="77">
        <v>52</v>
      </c>
      <c r="AW191" s="77">
        <v>53</v>
      </c>
      <c r="AX191" s="77">
        <v>53</v>
      </c>
      <c r="AY191" s="77">
        <v>55</v>
      </c>
      <c r="AZ191" s="77">
        <v>55</v>
      </c>
      <c r="BA191" s="77">
        <v>54</v>
      </c>
      <c r="BB191" s="78">
        <v>54</v>
      </c>
      <c r="BC191" s="76">
        <v>51</v>
      </c>
      <c r="BD191" s="77">
        <v>51</v>
      </c>
      <c r="BE191" s="77">
        <v>51</v>
      </c>
      <c r="BF191" s="77">
        <v>53</v>
      </c>
      <c r="BG191" s="77">
        <v>54</v>
      </c>
      <c r="BH191" s="77">
        <v>54</v>
      </c>
      <c r="BI191" s="77">
        <v>54</v>
      </c>
      <c r="BJ191" s="77">
        <v>52</v>
      </c>
      <c r="BK191" s="77">
        <v>54</v>
      </c>
      <c r="BL191" s="77">
        <v>55</v>
      </c>
      <c r="BM191" s="77">
        <v>56</v>
      </c>
      <c r="BN191" s="78">
        <v>55</v>
      </c>
      <c r="BO191" s="76">
        <v>57</v>
      </c>
      <c r="BP191" s="77">
        <v>57</v>
      </c>
      <c r="BQ191" s="77">
        <v>60</v>
      </c>
      <c r="BR191" s="77">
        <v>60</v>
      </c>
      <c r="BS191" s="77">
        <v>59</v>
      </c>
      <c r="BT191" s="77">
        <v>59</v>
      </c>
      <c r="BU191" s="77">
        <v>59</v>
      </c>
      <c r="BV191" s="77">
        <v>59</v>
      </c>
      <c r="BW191" s="77">
        <v>59</v>
      </c>
      <c r="BX191" s="77">
        <v>59</v>
      </c>
      <c r="BY191" s="77">
        <v>59</v>
      </c>
      <c r="BZ191" s="78">
        <v>59</v>
      </c>
      <c r="CA191" s="77">
        <v>60</v>
      </c>
      <c r="CB191" s="77">
        <v>57</v>
      </c>
      <c r="CC191" s="77">
        <v>58</v>
      </c>
      <c r="CD191" s="77">
        <v>58</v>
      </c>
      <c r="CE191" s="77">
        <v>58</v>
      </c>
      <c r="CF191" s="77">
        <v>59</v>
      </c>
      <c r="CG191" s="77">
        <v>60</v>
      </c>
      <c r="CH191" s="77">
        <v>55</v>
      </c>
      <c r="CI191" s="77">
        <v>56</v>
      </c>
      <c r="CJ191" s="77">
        <v>56</v>
      </c>
      <c r="CK191" s="77">
        <v>56</v>
      </c>
      <c r="CL191" s="78">
        <v>53</v>
      </c>
      <c r="CM191" s="77">
        <v>53</v>
      </c>
      <c r="CN191" s="77">
        <v>53</v>
      </c>
      <c r="CO191" s="77">
        <v>52</v>
      </c>
      <c r="CP191" s="77">
        <v>52</v>
      </c>
      <c r="CQ191" s="77">
        <v>52</v>
      </c>
      <c r="CR191" s="77">
        <v>60</v>
      </c>
      <c r="CS191" s="77">
        <v>64</v>
      </c>
      <c r="CT191" s="77">
        <v>69</v>
      </c>
      <c r="CU191" s="78">
        <v>73</v>
      </c>
    </row>
    <row r="192" spans="1:99" x14ac:dyDescent="0.25">
      <c r="A192" s="3"/>
      <c r="B192" s="74"/>
      <c r="C192" s="75" t="s">
        <v>277</v>
      </c>
      <c r="D192" s="78">
        <v>2309</v>
      </c>
      <c r="E192" s="78">
        <v>3180</v>
      </c>
      <c r="F192" s="78">
        <v>3556</v>
      </c>
      <c r="G192" s="76">
        <v>3605</v>
      </c>
      <c r="H192" s="77">
        <v>3595</v>
      </c>
      <c r="I192" s="77">
        <v>3660</v>
      </c>
      <c r="J192" s="77">
        <v>3696</v>
      </c>
      <c r="K192" s="77">
        <v>3755</v>
      </c>
      <c r="L192" s="77">
        <v>3723</v>
      </c>
      <c r="M192" s="77">
        <v>3809</v>
      </c>
      <c r="N192" s="77">
        <v>3880</v>
      </c>
      <c r="O192" s="77">
        <v>3926</v>
      </c>
      <c r="P192" s="77">
        <v>3998</v>
      </c>
      <c r="Q192" s="77">
        <v>4058</v>
      </c>
      <c r="R192" s="78">
        <v>4075</v>
      </c>
      <c r="S192" s="77">
        <v>4079</v>
      </c>
      <c r="T192" s="77">
        <v>4094</v>
      </c>
      <c r="U192" s="77">
        <v>4178</v>
      </c>
      <c r="V192" s="77">
        <v>4255</v>
      </c>
      <c r="W192" s="77">
        <v>4336</v>
      </c>
      <c r="X192" s="77">
        <v>4380</v>
      </c>
      <c r="Y192" s="77">
        <v>4432</v>
      </c>
      <c r="Z192" s="77">
        <v>4504</v>
      </c>
      <c r="AA192" s="77">
        <v>4536</v>
      </c>
      <c r="AB192" s="77">
        <v>4567</v>
      </c>
      <c r="AC192" s="77">
        <v>4623</v>
      </c>
      <c r="AD192" s="78">
        <v>4705</v>
      </c>
      <c r="AE192" s="77">
        <v>4616</v>
      </c>
      <c r="AF192" s="77">
        <v>4622</v>
      </c>
      <c r="AG192" s="156">
        <v>4627</v>
      </c>
      <c r="AH192" s="77">
        <v>4753</v>
      </c>
      <c r="AI192" s="77">
        <v>4804</v>
      </c>
      <c r="AJ192" s="77">
        <v>4840</v>
      </c>
      <c r="AK192" s="77">
        <v>4897</v>
      </c>
      <c r="AL192" s="77">
        <v>4953</v>
      </c>
      <c r="AM192" s="77">
        <v>4954</v>
      </c>
      <c r="AN192" s="77">
        <v>4973</v>
      </c>
      <c r="AO192" s="77">
        <v>5017</v>
      </c>
      <c r="AP192" s="78">
        <v>4992</v>
      </c>
      <c r="AQ192" s="76">
        <v>4998</v>
      </c>
      <c r="AR192" s="77">
        <v>4984</v>
      </c>
      <c r="AS192" s="77">
        <v>5241</v>
      </c>
      <c r="AT192" s="77">
        <v>5212</v>
      </c>
      <c r="AU192" s="77">
        <v>5363</v>
      </c>
      <c r="AV192" s="77">
        <v>5481</v>
      </c>
      <c r="AW192" s="77">
        <v>5604</v>
      </c>
      <c r="AX192" s="77">
        <v>5705</v>
      </c>
      <c r="AY192" s="77">
        <v>5675</v>
      </c>
      <c r="AZ192" s="77">
        <v>5788</v>
      </c>
      <c r="BA192" s="77">
        <v>5784</v>
      </c>
      <c r="BB192" s="78">
        <v>5700</v>
      </c>
      <c r="BC192" s="76">
        <v>5697</v>
      </c>
      <c r="BD192" s="77">
        <v>5656</v>
      </c>
      <c r="BE192" s="77">
        <v>5843</v>
      </c>
      <c r="BF192" s="77">
        <v>5925</v>
      </c>
      <c r="BG192" s="77">
        <v>5926</v>
      </c>
      <c r="BH192" s="77">
        <v>6016</v>
      </c>
      <c r="BI192" s="77">
        <v>6085</v>
      </c>
      <c r="BJ192" s="77">
        <v>6131</v>
      </c>
      <c r="BK192" s="77">
        <v>6158</v>
      </c>
      <c r="BL192" s="77">
        <v>6297</v>
      </c>
      <c r="BM192" s="77">
        <v>6339</v>
      </c>
      <c r="BN192" s="78">
        <v>6323</v>
      </c>
      <c r="BO192" s="76">
        <v>6325</v>
      </c>
      <c r="BP192" s="77">
        <v>6354</v>
      </c>
      <c r="BQ192" s="77">
        <v>6494</v>
      </c>
      <c r="BR192" s="77">
        <v>6621</v>
      </c>
      <c r="BS192" s="77">
        <v>6730</v>
      </c>
      <c r="BT192" s="77">
        <v>6719</v>
      </c>
      <c r="BU192" s="77">
        <v>6806</v>
      </c>
      <c r="BV192" s="77">
        <v>6946</v>
      </c>
      <c r="BW192" s="77">
        <v>7014</v>
      </c>
      <c r="BX192" s="77">
        <v>7071</v>
      </c>
      <c r="BY192" s="77">
        <v>7129</v>
      </c>
      <c r="BZ192" s="78">
        <v>7101</v>
      </c>
      <c r="CA192" s="77">
        <v>7067</v>
      </c>
      <c r="CB192" s="77">
        <v>7119</v>
      </c>
      <c r="CC192" s="77">
        <v>7150</v>
      </c>
      <c r="CD192" s="77">
        <v>7237</v>
      </c>
      <c r="CE192" s="77">
        <v>7310</v>
      </c>
      <c r="CF192" s="77">
        <v>7487</v>
      </c>
      <c r="CG192" s="77">
        <v>7448</v>
      </c>
      <c r="CH192" s="77">
        <v>7535</v>
      </c>
      <c r="CI192" s="77">
        <v>7553</v>
      </c>
      <c r="CJ192" s="77">
        <v>7543</v>
      </c>
      <c r="CK192" s="77">
        <v>7552</v>
      </c>
      <c r="CL192" s="78">
        <v>7547</v>
      </c>
      <c r="CM192" s="77">
        <v>7547</v>
      </c>
      <c r="CN192" s="77">
        <v>7552</v>
      </c>
      <c r="CO192" s="77">
        <v>7622</v>
      </c>
      <c r="CP192" s="77">
        <v>7661</v>
      </c>
      <c r="CQ192" s="77">
        <v>7750</v>
      </c>
      <c r="CR192" s="77">
        <v>7777</v>
      </c>
      <c r="CS192" s="77">
        <v>7791</v>
      </c>
      <c r="CT192" s="77">
        <v>7829</v>
      </c>
      <c r="CU192" s="78">
        <v>7817</v>
      </c>
    </row>
    <row r="193" spans="1:99" x14ac:dyDescent="0.25">
      <c r="A193" s="3"/>
      <c r="B193" s="74"/>
      <c r="C193" s="75" t="s">
        <v>278</v>
      </c>
      <c r="D193" s="78">
        <v>75</v>
      </c>
      <c r="E193" s="78">
        <v>102</v>
      </c>
      <c r="F193" s="78">
        <v>114</v>
      </c>
      <c r="G193" s="76">
        <v>117</v>
      </c>
      <c r="H193" s="77">
        <v>119</v>
      </c>
      <c r="I193" s="77">
        <v>122</v>
      </c>
      <c r="J193" s="77">
        <v>126</v>
      </c>
      <c r="K193" s="77">
        <v>125</v>
      </c>
      <c r="L193" s="77">
        <v>129</v>
      </c>
      <c r="M193" s="77">
        <v>134</v>
      </c>
      <c r="N193" s="77">
        <v>129</v>
      </c>
      <c r="O193" s="77">
        <v>131</v>
      </c>
      <c r="P193" s="77">
        <v>150</v>
      </c>
      <c r="Q193" s="77">
        <v>154</v>
      </c>
      <c r="R193" s="78">
        <v>158</v>
      </c>
      <c r="S193" s="77">
        <v>158</v>
      </c>
      <c r="T193" s="77">
        <v>160</v>
      </c>
      <c r="U193" s="77">
        <v>162</v>
      </c>
      <c r="V193" s="77">
        <v>162</v>
      </c>
      <c r="W193" s="77">
        <v>167</v>
      </c>
      <c r="X193" s="77">
        <v>168</v>
      </c>
      <c r="Y193" s="77">
        <v>169</v>
      </c>
      <c r="Z193" s="77">
        <v>170</v>
      </c>
      <c r="AA193" s="77">
        <v>174</v>
      </c>
      <c r="AB193" s="77">
        <v>181</v>
      </c>
      <c r="AC193" s="77">
        <v>181</v>
      </c>
      <c r="AD193" s="78">
        <v>182</v>
      </c>
      <c r="AE193" s="77">
        <v>171</v>
      </c>
      <c r="AF193" s="77">
        <v>177</v>
      </c>
      <c r="AG193" s="156">
        <v>181</v>
      </c>
      <c r="AH193" s="77">
        <v>185</v>
      </c>
      <c r="AI193" s="77">
        <v>185</v>
      </c>
      <c r="AJ193" s="77">
        <v>180</v>
      </c>
      <c r="AK193" s="77">
        <v>174</v>
      </c>
      <c r="AL193" s="77">
        <v>181</v>
      </c>
      <c r="AM193" s="77">
        <v>181</v>
      </c>
      <c r="AN193" s="77">
        <v>182</v>
      </c>
      <c r="AO193" s="77">
        <v>180</v>
      </c>
      <c r="AP193" s="78">
        <v>181</v>
      </c>
      <c r="AQ193" s="76">
        <v>176</v>
      </c>
      <c r="AR193" s="77">
        <v>177</v>
      </c>
      <c r="AS193" s="77">
        <v>199</v>
      </c>
      <c r="AT193" s="77">
        <v>204</v>
      </c>
      <c r="AU193" s="77">
        <v>205</v>
      </c>
      <c r="AV193" s="77">
        <v>207</v>
      </c>
      <c r="AW193" s="77">
        <v>208</v>
      </c>
      <c r="AX193" s="77">
        <v>204</v>
      </c>
      <c r="AY193" s="77">
        <v>202</v>
      </c>
      <c r="AZ193" s="77">
        <v>202</v>
      </c>
      <c r="BA193" s="77">
        <v>206</v>
      </c>
      <c r="BB193" s="78">
        <v>201</v>
      </c>
      <c r="BC193" s="76">
        <v>195</v>
      </c>
      <c r="BD193" s="77">
        <v>206</v>
      </c>
      <c r="BE193" s="77">
        <v>210</v>
      </c>
      <c r="BF193" s="77">
        <v>205</v>
      </c>
      <c r="BG193" s="77">
        <v>204</v>
      </c>
      <c r="BH193" s="77">
        <v>206</v>
      </c>
      <c r="BI193" s="77">
        <v>209</v>
      </c>
      <c r="BJ193" s="77">
        <v>205</v>
      </c>
      <c r="BK193" s="77">
        <v>209</v>
      </c>
      <c r="BL193" s="77">
        <v>200</v>
      </c>
      <c r="BM193" s="77">
        <v>210</v>
      </c>
      <c r="BN193" s="78">
        <v>212</v>
      </c>
      <c r="BO193" s="76">
        <v>219</v>
      </c>
      <c r="BP193" s="77">
        <v>220</v>
      </c>
      <c r="BQ193" s="77">
        <v>220</v>
      </c>
      <c r="BR193" s="77">
        <v>222</v>
      </c>
      <c r="BS193" s="77">
        <v>222</v>
      </c>
      <c r="BT193" s="77">
        <v>233</v>
      </c>
      <c r="BU193" s="77">
        <v>237</v>
      </c>
      <c r="BV193" s="77">
        <v>236</v>
      </c>
      <c r="BW193" s="77">
        <v>241</v>
      </c>
      <c r="BX193" s="77">
        <v>251</v>
      </c>
      <c r="BY193" s="77">
        <v>249</v>
      </c>
      <c r="BZ193" s="78">
        <v>244</v>
      </c>
      <c r="CA193" s="77">
        <v>243</v>
      </c>
      <c r="CB193" s="77">
        <v>239</v>
      </c>
      <c r="CC193" s="77">
        <v>238</v>
      </c>
      <c r="CD193" s="77">
        <v>241</v>
      </c>
      <c r="CE193" s="77">
        <v>244</v>
      </c>
      <c r="CF193" s="77">
        <v>245</v>
      </c>
      <c r="CG193" s="77">
        <v>244</v>
      </c>
      <c r="CH193" s="77">
        <v>237</v>
      </c>
      <c r="CI193" s="77">
        <v>236</v>
      </c>
      <c r="CJ193" s="77">
        <v>234</v>
      </c>
      <c r="CK193" s="77">
        <v>228</v>
      </c>
      <c r="CL193" s="78">
        <v>232</v>
      </c>
      <c r="CM193" s="77">
        <v>235</v>
      </c>
      <c r="CN193" s="77">
        <v>228</v>
      </c>
      <c r="CO193" s="77">
        <v>227</v>
      </c>
      <c r="CP193" s="77">
        <v>226</v>
      </c>
      <c r="CQ193" s="77">
        <v>239</v>
      </c>
      <c r="CR193" s="77">
        <v>220</v>
      </c>
      <c r="CS193" s="77">
        <v>223</v>
      </c>
      <c r="CT193" s="77">
        <v>223</v>
      </c>
      <c r="CU193" s="78">
        <v>218</v>
      </c>
    </row>
    <row r="194" spans="1:99" x14ac:dyDescent="0.25">
      <c r="A194" s="3"/>
      <c r="B194" s="74"/>
      <c r="C194" s="75" t="s">
        <v>279</v>
      </c>
      <c r="D194" s="78">
        <v>42</v>
      </c>
      <c r="E194" s="78">
        <v>57</v>
      </c>
      <c r="F194" s="78">
        <v>82</v>
      </c>
      <c r="G194" s="76">
        <v>83</v>
      </c>
      <c r="H194" s="77">
        <v>81</v>
      </c>
      <c r="I194" s="77">
        <v>83</v>
      </c>
      <c r="J194" s="77">
        <v>80</v>
      </c>
      <c r="K194" s="77">
        <v>81</v>
      </c>
      <c r="L194" s="77">
        <v>76</v>
      </c>
      <c r="M194" s="77">
        <v>79</v>
      </c>
      <c r="N194" s="77">
        <v>81</v>
      </c>
      <c r="O194" s="77">
        <v>79</v>
      </c>
      <c r="P194" s="77">
        <v>82</v>
      </c>
      <c r="Q194" s="77">
        <v>82</v>
      </c>
      <c r="R194" s="78">
        <v>81</v>
      </c>
      <c r="S194" s="77">
        <v>79</v>
      </c>
      <c r="T194" s="77">
        <v>79</v>
      </c>
      <c r="U194" s="77">
        <v>79</v>
      </c>
      <c r="V194" s="77">
        <v>80</v>
      </c>
      <c r="W194" s="77">
        <v>79</v>
      </c>
      <c r="X194" s="77">
        <v>78</v>
      </c>
      <c r="Y194" s="77">
        <v>83</v>
      </c>
      <c r="Z194" s="77">
        <v>81</v>
      </c>
      <c r="AA194" s="77">
        <v>79</v>
      </c>
      <c r="AB194" s="77">
        <v>80</v>
      </c>
      <c r="AC194" s="77">
        <v>79</v>
      </c>
      <c r="AD194" s="78">
        <v>80</v>
      </c>
      <c r="AE194" s="77">
        <v>68</v>
      </c>
      <c r="AF194" s="77">
        <v>69</v>
      </c>
      <c r="AG194" s="156">
        <v>68</v>
      </c>
      <c r="AH194" s="77">
        <v>68</v>
      </c>
      <c r="AI194" s="77">
        <v>68</v>
      </c>
      <c r="AJ194" s="77">
        <v>68</v>
      </c>
      <c r="AK194" s="77">
        <v>68</v>
      </c>
      <c r="AL194" s="77">
        <v>68</v>
      </c>
      <c r="AM194" s="77">
        <v>68</v>
      </c>
      <c r="AN194" s="77">
        <v>68</v>
      </c>
      <c r="AO194" s="77">
        <v>68</v>
      </c>
      <c r="AP194" s="78">
        <v>68</v>
      </c>
      <c r="AQ194" s="76">
        <v>68</v>
      </c>
      <c r="AR194" s="77">
        <v>68</v>
      </c>
      <c r="AS194" s="77">
        <v>74</v>
      </c>
      <c r="AT194" s="77">
        <v>73</v>
      </c>
      <c r="AU194" s="77">
        <v>74</v>
      </c>
      <c r="AV194" s="77">
        <v>74</v>
      </c>
      <c r="AW194" s="77">
        <v>74</v>
      </c>
      <c r="AX194" s="77">
        <v>74</v>
      </c>
      <c r="AY194" s="77">
        <v>74</v>
      </c>
      <c r="AZ194" s="77">
        <v>73</v>
      </c>
      <c r="BA194" s="77">
        <v>72</v>
      </c>
      <c r="BB194" s="78">
        <v>71</v>
      </c>
      <c r="BC194" s="76">
        <v>73</v>
      </c>
      <c r="BD194" s="77">
        <v>69</v>
      </c>
      <c r="BE194" s="77">
        <v>75</v>
      </c>
      <c r="BF194" s="77">
        <v>75</v>
      </c>
      <c r="BG194" s="77">
        <v>78</v>
      </c>
      <c r="BH194" s="77">
        <v>77</v>
      </c>
      <c r="BI194" s="77">
        <v>78</v>
      </c>
      <c r="BJ194" s="77">
        <v>78</v>
      </c>
      <c r="BK194" s="77">
        <v>80</v>
      </c>
      <c r="BL194" s="77">
        <v>80</v>
      </c>
      <c r="BM194" s="77">
        <v>81</v>
      </c>
      <c r="BN194" s="78">
        <v>81</v>
      </c>
      <c r="BO194" s="76">
        <v>79</v>
      </c>
      <c r="BP194" s="77">
        <v>82</v>
      </c>
      <c r="BQ194" s="77">
        <v>81</v>
      </c>
      <c r="BR194" s="77">
        <v>81</v>
      </c>
      <c r="BS194" s="77">
        <v>83</v>
      </c>
      <c r="BT194" s="77">
        <v>83</v>
      </c>
      <c r="BU194" s="77">
        <v>83</v>
      </c>
      <c r="BV194" s="77">
        <v>80</v>
      </c>
      <c r="BW194" s="77">
        <v>83</v>
      </c>
      <c r="BX194" s="77">
        <v>83</v>
      </c>
      <c r="BY194" s="77">
        <v>83</v>
      </c>
      <c r="BZ194" s="78">
        <v>83</v>
      </c>
      <c r="CA194" s="77">
        <v>82</v>
      </c>
      <c r="CB194" s="77">
        <v>82</v>
      </c>
      <c r="CC194" s="77">
        <v>81</v>
      </c>
      <c r="CD194" s="77">
        <v>81</v>
      </c>
      <c r="CE194" s="77">
        <v>79</v>
      </c>
      <c r="CF194" s="77">
        <v>78</v>
      </c>
      <c r="CG194" s="77">
        <v>76</v>
      </c>
      <c r="CH194" s="77">
        <v>76</v>
      </c>
      <c r="CI194" s="77">
        <v>77</v>
      </c>
      <c r="CJ194" s="77">
        <v>77</v>
      </c>
      <c r="CK194" s="77">
        <v>77</v>
      </c>
      <c r="CL194" s="78">
        <v>76</v>
      </c>
      <c r="CM194" s="77">
        <v>74</v>
      </c>
      <c r="CN194" s="77">
        <v>74</v>
      </c>
      <c r="CO194" s="77">
        <v>72</v>
      </c>
      <c r="CP194" s="77">
        <v>72</v>
      </c>
      <c r="CQ194" s="77">
        <v>74</v>
      </c>
      <c r="CR194" s="77">
        <v>72</v>
      </c>
      <c r="CS194" s="77">
        <v>72</v>
      </c>
      <c r="CT194" s="77">
        <v>72</v>
      </c>
      <c r="CU194" s="78">
        <v>72</v>
      </c>
    </row>
    <row r="195" spans="1:99" x14ac:dyDescent="0.25">
      <c r="A195" s="3"/>
      <c r="B195" s="74"/>
      <c r="C195" s="75" t="s">
        <v>280</v>
      </c>
      <c r="D195" s="78"/>
      <c r="E195" s="78"/>
      <c r="F195" s="78">
        <v>2</v>
      </c>
      <c r="G195" s="76">
        <v>2</v>
      </c>
      <c r="H195" s="77">
        <v>2</v>
      </c>
      <c r="I195" s="77">
        <v>3</v>
      </c>
      <c r="J195" s="77">
        <v>3</v>
      </c>
      <c r="K195" s="77">
        <v>3</v>
      </c>
      <c r="L195" s="77">
        <v>3</v>
      </c>
      <c r="M195" s="77">
        <v>3</v>
      </c>
      <c r="N195" s="77">
        <v>3</v>
      </c>
      <c r="O195" s="77">
        <v>3</v>
      </c>
      <c r="P195" s="77">
        <v>3</v>
      </c>
      <c r="Q195" s="77">
        <v>3</v>
      </c>
      <c r="R195" s="78">
        <v>3</v>
      </c>
      <c r="S195" s="77">
        <v>2</v>
      </c>
      <c r="T195" s="77">
        <v>3</v>
      </c>
      <c r="U195" s="77">
        <v>3</v>
      </c>
      <c r="V195" s="77">
        <v>3</v>
      </c>
      <c r="W195" s="77">
        <v>3</v>
      </c>
      <c r="X195" s="77">
        <v>3</v>
      </c>
      <c r="Y195" s="77">
        <v>3</v>
      </c>
      <c r="Z195" s="77">
        <v>3</v>
      </c>
      <c r="AA195" s="77">
        <v>3</v>
      </c>
      <c r="AB195" s="77">
        <v>3</v>
      </c>
      <c r="AC195" s="77">
        <v>3</v>
      </c>
      <c r="AD195" s="78">
        <v>3</v>
      </c>
      <c r="AE195" s="77">
        <v>3</v>
      </c>
      <c r="AF195" s="77">
        <v>3</v>
      </c>
      <c r="AG195" s="156">
        <v>3</v>
      </c>
      <c r="AH195" s="77">
        <v>3</v>
      </c>
      <c r="AI195" s="77">
        <v>3</v>
      </c>
      <c r="AJ195" s="77">
        <v>3</v>
      </c>
      <c r="AK195" s="77">
        <v>3</v>
      </c>
      <c r="AL195" s="77">
        <v>3</v>
      </c>
      <c r="AM195" s="77">
        <v>3</v>
      </c>
      <c r="AN195" s="77">
        <v>3</v>
      </c>
      <c r="AO195" s="77">
        <v>3</v>
      </c>
      <c r="AP195" s="78">
        <v>3</v>
      </c>
      <c r="AQ195" s="76">
        <v>3</v>
      </c>
      <c r="AR195" s="77">
        <v>3</v>
      </c>
      <c r="AS195" s="77">
        <v>7</v>
      </c>
      <c r="AT195" s="77">
        <v>19</v>
      </c>
      <c r="AU195" s="77">
        <v>20</v>
      </c>
      <c r="AV195" s="77">
        <v>23</v>
      </c>
      <c r="AW195" s="77">
        <v>24</v>
      </c>
      <c r="AX195" s="77">
        <v>26</v>
      </c>
      <c r="AY195" s="77">
        <v>26</v>
      </c>
      <c r="AZ195" s="77">
        <v>25</v>
      </c>
      <c r="BA195" s="77">
        <v>25</v>
      </c>
      <c r="BB195" s="78">
        <v>27</v>
      </c>
      <c r="BC195" s="76">
        <v>27</v>
      </c>
      <c r="BD195" s="77">
        <v>27</v>
      </c>
      <c r="BE195" s="77">
        <v>24</v>
      </c>
      <c r="BF195" s="77">
        <v>23</v>
      </c>
      <c r="BG195" s="77">
        <v>23</v>
      </c>
      <c r="BH195" s="77">
        <v>23</v>
      </c>
      <c r="BI195" s="77">
        <v>23</v>
      </c>
      <c r="BJ195" s="77">
        <v>23</v>
      </c>
      <c r="BK195" s="77">
        <v>23</v>
      </c>
      <c r="BL195" s="77">
        <v>21</v>
      </c>
      <c r="BM195" s="77">
        <v>21</v>
      </c>
      <c r="BN195" s="78">
        <v>21</v>
      </c>
      <c r="BO195" s="76">
        <v>21</v>
      </c>
      <c r="BP195" s="77">
        <v>21</v>
      </c>
      <c r="BQ195" s="77">
        <v>21</v>
      </c>
      <c r="BR195" s="77">
        <v>21</v>
      </c>
      <c r="BS195" s="77">
        <v>21</v>
      </c>
      <c r="BT195" s="77">
        <v>21</v>
      </c>
      <c r="BU195" s="77">
        <v>17</v>
      </c>
      <c r="BV195" s="77">
        <v>17</v>
      </c>
      <c r="BW195" s="77">
        <v>17</v>
      </c>
      <c r="BX195" s="77">
        <v>36</v>
      </c>
      <c r="BY195" s="77">
        <v>45</v>
      </c>
      <c r="BZ195" s="78">
        <v>46</v>
      </c>
      <c r="CA195" s="77">
        <v>51</v>
      </c>
      <c r="CB195" s="77">
        <v>52</v>
      </c>
      <c r="CC195" s="77">
        <v>59</v>
      </c>
      <c r="CD195" s="77">
        <v>69</v>
      </c>
      <c r="CE195" s="77">
        <v>72</v>
      </c>
      <c r="CF195" s="77">
        <v>77</v>
      </c>
      <c r="CG195" s="77">
        <v>79</v>
      </c>
      <c r="CH195" s="77">
        <v>80</v>
      </c>
      <c r="CI195" s="77">
        <v>82</v>
      </c>
      <c r="CJ195" s="77">
        <v>86</v>
      </c>
      <c r="CK195" s="77">
        <v>90</v>
      </c>
      <c r="CL195" s="78">
        <v>96</v>
      </c>
      <c r="CM195" s="77">
        <v>99</v>
      </c>
      <c r="CN195" s="77">
        <v>106</v>
      </c>
      <c r="CO195" s="77">
        <v>106</v>
      </c>
      <c r="CP195" s="77">
        <v>117</v>
      </c>
      <c r="CQ195" s="77">
        <v>123</v>
      </c>
      <c r="CR195" s="77">
        <v>126</v>
      </c>
      <c r="CS195" s="77">
        <v>129</v>
      </c>
      <c r="CT195" s="77">
        <v>134</v>
      </c>
      <c r="CU195" s="78">
        <v>147</v>
      </c>
    </row>
    <row r="196" spans="1:99" x14ac:dyDescent="0.25">
      <c r="A196" s="3"/>
      <c r="B196" s="74"/>
      <c r="C196" s="75" t="s">
        <v>281</v>
      </c>
      <c r="D196" s="78">
        <v>15</v>
      </c>
      <c r="E196" s="78">
        <v>73</v>
      </c>
      <c r="F196" s="78">
        <v>101</v>
      </c>
      <c r="G196" s="76">
        <v>99</v>
      </c>
      <c r="H196" s="77">
        <v>102</v>
      </c>
      <c r="I196" s="77">
        <v>103</v>
      </c>
      <c r="J196" s="77">
        <v>101</v>
      </c>
      <c r="K196" s="77">
        <v>105</v>
      </c>
      <c r="L196" s="77">
        <v>104</v>
      </c>
      <c r="M196" s="77">
        <v>110</v>
      </c>
      <c r="N196" s="77">
        <v>115</v>
      </c>
      <c r="O196" s="77">
        <v>119</v>
      </c>
      <c r="P196" s="77">
        <v>131</v>
      </c>
      <c r="Q196" s="77">
        <v>135</v>
      </c>
      <c r="R196" s="78">
        <v>137</v>
      </c>
      <c r="S196" s="77">
        <v>140</v>
      </c>
      <c r="T196" s="77">
        <v>148</v>
      </c>
      <c r="U196" s="77">
        <v>157</v>
      </c>
      <c r="V196" s="77">
        <v>168</v>
      </c>
      <c r="W196" s="77">
        <v>184</v>
      </c>
      <c r="X196" s="77">
        <v>185</v>
      </c>
      <c r="Y196" s="77">
        <v>190</v>
      </c>
      <c r="Z196" s="77">
        <v>200</v>
      </c>
      <c r="AA196" s="77">
        <v>208</v>
      </c>
      <c r="AB196" s="77">
        <v>212</v>
      </c>
      <c r="AC196" s="77">
        <v>212</v>
      </c>
      <c r="AD196" s="78">
        <v>215</v>
      </c>
      <c r="AE196" s="77">
        <v>205</v>
      </c>
      <c r="AF196" s="77">
        <v>208</v>
      </c>
      <c r="AG196" s="156">
        <v>217</v>
      </c>
      <c r="AH196" s="77">
        <v>224</v>
      </c>
      <c r="AI196" s="77">
        <v>229</v>
      </c>
      <c r="AJ196" s="77">
        <v>236</v>
      </c>
      <c r="AK196" s="77">
        <v>237</v>
      </c>
      <c r="AL196" s="77">
        <v>254</v>
      </c>
      <c r="AM196" s="77">
        <v>254</v>
      </c>
      <c r="AN196" s="77">
        <v>264</v>
      </c>
      <c r="AO196" s="77">
        <v>266</v>
      </c>
      <c r="AP196" s="78">
        <v>267</v>
      </c>
      <c r="AQ196" s="76">
        <v>262</v>
      </c>
      <c r="AR196" s="77">
        <v>266</v>
      </c>
      <c r="AS196" s="77">
        <v>245</v>
      </c>
      <c r="AT196" s="77">
        <v>258</v>
      </c>
      <c r="AU196" s="77">
        <v>271</v>
      </c>
      <c r="AV196" s="77">
        <v>282</v>
      </c>
      <c r="AW196" s="77">
        <v>289</v>
      </c>
      <c r="AX196" s="77">
        <v>289</v>
      </c>
      <c r="AY196" s="77">
        <v>284</v>
      </c>
      <c r="AZ196" s="77">
        <v>284</v>
      </c>
      <c r="BA196" s="77">
        <v>284</v>
      </c>
      <c r="BB196" s="78">
        <v>286</v>
      </c>
      <c r="BC196" s="76">
        <v>270</v>
      </c>
      <c r="BD196" s="77">
        <v>275</v>
      </c>
      <c r="BE196" s="77">
        <v>276</v>
      </c>
      <c r="BF196" s="77">
        <v>278</v>
      </c>
      <c r="BG196" s="77">
        <v>278</v>
      </c>
      <c r="BH196" s="77">
        <v>284</v>
      </c>
      <c r="BI196" s="77">
        <v>282</v>
      </c>
      <c r="BJ196" s="77">
        <v>277</v>
      </c>
      <c r="BK196" s="77">
        <v>275</v>
      </c>
      <c r="BL196" s="77">
        <v>276</v>
      </c>
      <c r="BM196" s="77">
        <v>277</v>
      </c>
      <c r="BN196" s="78">
        <v>281</v>
      </c>
      <c r="BO196" s="76">
        <v>278</v>
      </c>
      <c r="BP196" s="77">
        <v>274</v>
      </c>
      <c r="BQ196" s="77">
        <v>272</v>
      </c>
      <c r="BR196" s="77">
        <v>268</v>
      </c>
      <c r="BS196" s="77">
        <v>272</v>
      </c>
      <c r="BT196" s="77">
        <v>273</v>
      </c>
      <c r="BU196" s="77">
        <v>266</v>
      </c>
      <c r="BV196" s="77">
        <v>264</v>
      </c>
      <c r="BW196" s="77">
        <v>271</v>
      </c>
      <c r="BX196" s="77">
        <v>277</v>
      </c>
      <c r="BY196" s="77">
        <v>277</v>
      </c>
      <c r="BZ196" s="78">
        <v>278</v>
      </c>
      <c r="CA196" s="77">
        <v>275</v>
      </c>
      <c r="CB196" s="77">
        <v>270</v>
      </c>
      <c r="CC196" s="77">
        <v>264</v>
      </c>
      <c r="CD196" s="77">
        <v>266</v>
      </c>
      <c r="CE196" s="77">
        <v>266</v>
      </c>
      <c r="CF196" s="77">
        <v>266</v>
      </c>
      <c r="CG196" s="77">
        <v>257</v>
      </c>
      <c r="CH196" s="77">
        <v>241</v>
      </c>
      <c r="CI196" s="77">
        <v>242</v>
      </c>
      <c r="CJ196" s="77">
        <v>237</v>
      </c>
      <c r="CK196" s="77">
        <v>238</v>
      </c>
      <c r="CL196" s="78">
        <v>237</v>
      </c>
      <c r="CM196" s="77">
        <v>233</v>
      </c>
      <c r="CN196" s="77">
        <v>234</v>
      </c>
      <c r="CO196" s="77">
        <v>198</v>
      </c>
      <c r="CP196" s="77">
        <v>198</v>
      </c>
      <c r="CQ196" s="77">
        <v>194</v>
      </c>
      <c r="CR196" s="77">
        <v>196</v>
      </c>
      <c r="CS196" s="77">
        <v>198</v>
      </c>
      <c r="CT196" s="77">
        <v>198</v>
      </c>
      <c r="CU196" s="78">
        <v>206</v>
      </c>
    </row>
    <row r="197" spans="1:99" x14ac:dyDescent="0.25">
      <c r="A197" s="3"/>
      <c r="B197" s="74"/>
      <c r="C197" s="75" t="s">
        <v>282</v>
      </c>
      <c r="D197" s="78">
        <v>212</v>
      </c>
      <c r="E197" s="78">
        <v>234</v>
      </c>
      <c r="F197" s="78">
        <v>269</v>
      </c>
      <c r="G197" s="76">
        <v>281</v>
      </c>
      <c r="H197" s="77">
        <v>285</v>
      </c>
      <c r="I197" s="77">
        <v>283</v>
      </c>
      <c r="J197" s="77">
        <v>292</v>
      </c>
      <c r="K197" s="77">
        <v>291</v>
      </c>
      <c r="L197" s="77">
        <v>283</v>
      </c>
      <c r="M197" s="77">
        <v>289</v>
      </c>
      <c r="N197" s="77">
        <v>295</v>
      </c>
      <c r="O197" s="77">
        <v>299</v>
      </c>
      <c r="P197" s="77">
        <v>298</v>
      </c>
      <c r="Q197" s="77">
        <v>300</v>
      </c>
      <c r="R197" s="78">
        <v>295</v>
      </c>
      <c r="S197" s="77">
        <v>299</v>
      </c>
      <c r="T197" s="77">
        <v>306</v>
      </c>
      <c r="U197" s="77">
        <v>301</v>
      </c>
      <c r="V197" s="77">
        <v>305</v>
      </c>
      <c r="W197" s="77">
        <v>313</v>
      </c>
      <c r="X197" s="77">
        <v>315</v>
      </c>
      <c r="Y197" s="77">
        <v>322</v>
      </c>
      <c r="Z197" s="77">
        <v>324</v>
      </c>
      <c r="AA197" s="77">
        <v>329</v>
      </c>
      <c r="AB197" s="77">
        <v>335</v>
      </c>
      <c r="AC197" s="77">
        <v>343</v>
      </c>
      <c r="AD197" s="78">
        <v>345</v>
      </c>
      <c r="AE197" s="77">
        <v>335</v>
      </c>
      <c r="AF197" s="77">
        <v>334</v>
      </c>
      <c r="AG197" s="156">
        <v>332</v>
      </c>
      <c r="AH197" s="77">
        <v>332</v>
      </c>
      <c r="AI197" s="77">
        <v>333</v>
      </c>
      <c r="AJ197" s="77">
        <v>333</v>
      </c>
      <c r="AK197" s="77">
        <v>334</v>
      </c>
      <c r="AL197" s="77">
        <v>335</v>
      </c>
      <c r="AM197" s="77">
        <v>335</v>
      </c>
      <c r="AN197" s="77">
        <v>336</v>
      </c>
      <c r="AO197" s="77">
        <v>336</v>
      </c>
      <c r="AP197" s="78">
        <v>336</v>
      </c>
      <c r="AQ197" s="76">
        <v>335</v>
      </c>
      <c r="AR197" s="77">
        <v>335</v>
      </c>
      <c r="AS197" s="77">
        <v>334</v>
      </c>
      <c r="AT197" s="77">
        <v>337</v>
      </c>
      <c r="AU197" s="77">
        <v>349</v>
      </c>
      <c r="AV197" s="77">
        <v>353</v>
      </c>
      <c r="AW197" s="77">
        <v>363</v>
      </c>
      <c r="AX197" s="77">
        <v>374</v>
      </c>
      <c r="AY197" s="77">
        <v>376</v>
      </c>
      <c r="AZ197" s="77">
        <v>382</v>
      </c>
      <c r="BA197" s="77">
        <v>375</v>
      </c>
      <c r="BB197" s="78">
        <v>371</v>
      </c>
      <c r="BC197" s="76">
        <v>377</v>
      </c>
      <c r="BD197" s="77">
        <v>373</v>
      </c>
      <c r="BE197" s="77">
        <v>376</v>
      </c>
      <c r="BF197" s="77">
        <v>372</v>
      </c>
      <c r="BG197" s="77">
        <v>372</v>
      </c>
      <c r="BH197" s="77">
        <v>374</v>
      </c>
      <c r="BI197" s="77">
        <v>373</v>
      </c>
      <c r="BJ197" s="77">
        <v>373</v>
      </c>
      <c r="BK197" s="77">
        <v>369</v>
      </c>
      <c r="BL197" s="77">
        <v>375</v>
      </c>
      <c r="BM197" s="77">
        <v>376</v>
      </c>
      <c r="BN197" s="78">
        <v>373</v>
      </c>
      <c r="BO197" s="76">
        <v>370</v>
      </c>
      <c r="BP197" s="77">
        <v>368</v>
      </c>
      <c r="BQ197" s="77">
        <v>377</v>
      </c>
      <c r="BR197" s="77">
        <v>389</v>
      </c>
      <c r="BS197" s="77">
        <v>400</v>
      </c>
      <c r="BT197" s="77">
        <v>396</v>
      </c>
      <c r="BU197" s="77">
        <v>407</v>
      </c>
      <c r="BV197" s="77">
        <v>419</v>
      </c>
      <c r="BW197" s="77">
        <v>430</v>
      </c>
      <c r="BX197" s="77">
        <v>429</v>
      </c>
      <c r="BY197" s="77">
        <v>428</v>
      </c>
      <c r="BZ197" s="78">
        <v>427</v>
      </c>
      <c r="CA197" s="77">
        <v>445</v>
      </c>
      <c r="CB197" s="77">
        <v>441</v>
      </c>
      <c r="CC197" s="77">
        <v>436</v>
      </c>
      <c r="CD197" s="77">
        <v>436</v>
      </c>
      <c r="CE197" s="77">
        <v>448</v>
      </c>
      <c r="CF197" s="77">
        <v>454</v>
      </c>
      <c r="CG197" s="77">
        <v>462</v>
      </c>
      <c r="CH197" s="77">
        <v>354</v>
      </c>
      <c r="CI197" s="77">
        <v>469</v>
      </c>
      <c r="CJ197" s="77">
        <v>473</v>
      </c>
      <c r="CK197" s="77">
        <v>477</v>
      </c>
      <c r="CL197" s="78">
        <v>477</v>
      </c>
      <c r="CM197" s="77">
        <v>488</v>
      </c>
      <c r="CN197" s="77">
        <v>490</v>
      </c>
      <c r="CO197" s="77">
        <v>498</v>
      </c>
      <c r="CP197" s="77">
        <v>501</v>
      </c>
      <c r="CQ197" s="77">
        <v>513</v>
      </c>
      <c r="CR197" s="77">
        <v>511</v>
      </c>
      <c r="CS197" s="77">
        <v>512</v>
      </c>
      <c r="CT197" s="77">
        <v>514</v>
      </c>
      <c r="CU197" s="78">
        <v>515</v>
      </c>
    </row>
    <row r="198" spans="1:99" x14ac:dyDescent="0.25">
      <c r="A198" s="3"/>
      <c r="B198" s="74"/>
      <c r="C198" s="75" t="s">
        <v>283</v>
      </c>
      <c r="D198" s="78">
        <v>213</v>
      </c>
      <c r="E198" s="78">
        <v>256</v>
      </c>
      <c r="F198" s="78">
        <v>296</v>
      </c>
      <c r="G198" s="76">
        <v>309</v>
      </c>
      <c r="H198" s="77">
        <v>309</v>
      </c>
      <c r="I198" s="77">
        <v>300</v>
      </c>
      <c r="J198" s="77">
        <v>299</v>
      </c>
      <c r="K198" s="77">
        <v>301</v>
      </c>
      <c r="L198" s="77">
        <v>284</v>
      </c>
      <c r="M198" s="77">
        <v>303</v>
      </c>
      <c r="N198" s="77">
        <v>309</v>
      </c>
      <c r="O198" s="77">
        <v>311</v>
      </c>
      <c r="P198" s="77">
        <v>309</v>
      </c>
      <c r="Q198" s="77">
        <v>304</v>
      </c>
      <c r="R198" s="78">
        <v>300</v>
      </c>
      <c r="S198" s="77">
        <v>295</v>
      </c>
      <c r="T198" s="77">
        <v>294</v>
      </c>
      <c r="U198" s="77">
        <v>299</v>
      </c>
      <c r="V198" s="77">
        <v>302</v>
      </c>
      <c r="W198" s="77">
        <v>312</v>
      </c>
      <c r="X198" s="77">
        <v>313</v>
      </c>
      <c r="Y198" s="77">
        <v>315</v>
      </c>
      <c r="Z198" s="77">
        <v>316</v>
      </c>
      <c r="AA198" s="77">
        <v>314</v>
      </c>
      <c r="AB198" s="77">
        <v>316</v>
      </c>
      <c r="AC198" s="77">
        <v>323</v>
      </c>
      <c r="AD198" s="78">
        <v>322</v>
      </c>
      <c r="AE198" s="77">
        <v>318</v>
      </c>
      <c r="AF198" s="77">
        <v>318</v>
      </c>
      <c r="AG198" s="156">
        <v>318</v>
      </c>
      <c r="AH198" s="77">
        <v>318</v>
      </c>
      <c r="AI198" s="77">
        <v>318</v>
      </c>
      <c r="AJ198" s="77">
        <v>320</v>
      </c>
      <c r="AK198" s="77">
        <v>324</v>
      </c>
      <c r="AL198" s="77">
        <v>326</v>
      </c>
      <c r="AM198" s="77">
        <v>326</v>
      </c>
      <c r="AN198" s="77">
        <v>325</v>
      </c>
      <c r="AO198" s="77">
        <v>325</v>
      </c>
      <c r="AP198" s="78">
        <v>322</v>
      </c>
      <c r="AQ198" s="76">
        <v>322</v>
      </c>
      <c r="AR198" s="77">
        <v>321</v>
      </c>
      <c r="AS198" s="77">
        <v>325</v>
      </c>
      <c r="AT198" s="77">
        <v>318</v>
      </c>
      <c r="AU198" s="77">
        <v>320</v>
      </c>
      <c r="AV198" s="77">
        <v>318</v>
      </c>
      <c r="AW198" s="77">
        <v>321</v>
      </c>
      <c r="AX198" s="77">
        <v>323</v>
      </c>
      <c r="AY198" s="77">
        <v>325</v>
      </c>
      <c r="AZ198" s="77">
        <v>328</v>
      </c>
      <c r="BA198" s="77">
        <v>332</v>
      </c>
      <c r="BB198" s="78">
        <v>328</v>
      </c>
      <c r="BC198" s="76">
        <v>332</v>
      </c>
      <c r="BD198" s="77">
        <v>319</v>
      </c>
      <c r="BE198" s="77">
        <v>318</v>
      </c>
      <c r="BF198" s="77">
        <v>316</v>
      </c>
      <c r="BG198" s="77">
        <v>308</v>
      </c>
      <c r="BH198" s="77">
        <v>306</v>
      </c>
      <c r="BI198" s="77">
        <v>301</v>
      </c>
      <c r="BJ198" s="77">
        <v>304</v>
      </c>
      <c r="BK198" s="77">
        <v>301</v>
      </c>
      <c r="BL198" s="77">
        <v>303</v>
      </c>
      <c r="BM198" s="77">
        <v>305</v>
      </c>
      <c r="BN198" s="78">
        <v>305</v>
      </c>
      <c r="BO198" s="76">
        <v>307</v>
      </c>
      <c r="BP198" s="77">
        <v>307</v>
      </c>
      <c r="BQ198" s="77">
        <v>314</v>
      </c>
      <c r="BR198" s="77">
        <v>314</v>
      </c>
      <c r="BS198" s="77">
        <v>311</v>
      </c>
      <c r="BT198" s="77">
        <v>308</v>
      </c>
      <c r="BU198" s="77">
        <v>313</v>
      </c>
      <c r="BV198" s="77">
        <v>21</v>
      </c>
      <c r="BW198" s="77">
        <v>20</v>
      </c>
      <c r="BX198" s="77">
        <v>20</v>
      </c>
      <c r="BY198" s="77">
        <v>20</v>
      </c>
      <c r="BZ198" s="78">
        <v>20</v>
      </c>
      <c r="CA198" s="77">
        <v>20</v>
      </c>
      <c r="CB198" s="77">
        <v>20</v>
      </c>
      <c r="CC198" s="77">
        <v>20</v>
      </c>
      <c r="CD198" s="77">
        <v>20</v>
      </c>
      <c r="CE198" s="77">
        <v>20</v>
      </c>
      <c r="CF198" s="77">
        <v>22</v>
      </c>
      <c r="CG198" s="77">
        <v>286</v>
      </c>
      <c r="CH198" s="77">
        <v>289</v>
      </c>
      <c r="CI198" s="77">
        <v>290</v>
      </c>
      <c r="CJ198" s="77">
        <v>298</v>
      </c>
      <c r="CK198" s="77">
        <v>298</v>
      </c>
      <c r="CL198" s="78">
        <v>297</v>
      </c>
      <c r="CM198" s="77">
        <v>293</v>
      </c>
      <c r="CN198" s="77">
        <v>293</v>
      </c>
      <c r="CO198" s="77">
        <v>286</v>
      </c>
      <c r="CP198" s="77">
        <v>283</v>
      </c>
      <c r="CQ198" s="77">
        <v>285</v>
      </c>
      <c r="CR198" s="77">
        <v>280</v>
      </c>
      <c r="CS198" s="77">
        <v>282</v>
      </c>
      <c r="CT198" s="77">
        <v>283</v>
      </c>
      <c r="CU198" s="78">
        <v>283</v>
      </c>
    </row>
    <row r="199" spans="1:99" x14ac:dyDescent="0.25">
      <c r="A199" s="3"/>
      <c r="B199" s="74"/>
      <c r="C199" s="75" t="s">
        <v>284</v>
      </c>
      <c r="D199" s="78">
        <v>27</v>
      </c>
      <c r="E199" s="78">
        <v>31</v>
      </c>
      <c r="F199" s="78">
        <v>62</v>
      </c>
      <c r="G199" s="76">
        <v>61</v>
      </c>
      <c r="H199" s="77">
        <v>60</v>
      </c>
      <c r="I199" s="77">
        <v>61</v>
      </c>
      <c r="J199" s="77">
        <v>62</v>
      </c>
      <c r="K199" s="77">
        <v>61</v>
      </c>
      <c r="L199" s="77">
        <v>60</v>
      </c>
      <c r="M199" s="77">
        <v>62</v>
      </c>
      <c r="N199" s="77">
        <v>65</v>
      </c>
      <c r="O199" s="77">
        <v>65</v>
      </c>
      <c r="P199" s="77">
        <v>65</v>
      </c>
      <c r="Q199" s="77">
        <v>66</v>
      </c>
      <c r="R199" s="78">
        <v>63</v>
      </c>
      <c r="S199" s="77">
        <v>64</v>
      </c>
      <c r="T199" s="77">
        <v>63</v>
      </c>
      <c r="U199" s="77">
        <v>63</v>
      </c>
      <c r="V199" s="77">
        <v>63</v>
      </c>
      <c r="W199" s="77">
        <v>63</v>
      </c>
      <c r="X199" s="77">
        <v>62</v>
      </c>
      <c r="Y199" s="77">
        <v>60</v>
      </c>
      <c r="Z199" s="77">
        <v>60</v>
      </c>
      <c r="AA199" s="77">
        <v>61</v>
      </c>
      <c r="AB199" s="77">
        <v>60</v>
      </c>
      <c r="AC199" s="77">
        <v>60</v>
      </c>
      <c r="AD199" s="78">
        <v>61</v>
      </c>
      <c r="AE199" s="77">
        <v>62</v>
      </c>
      <c r="AF199" s="77">
        <v>62</v>
      </c>
      <c r="AG199" s="156">
        <v>62</v>
      </c>
      <c r="AH199" s="77">
        <v>62</v>
      </c>
      <c r="AI199" s="77">
        <v>64</v>
      </c>
      <c r="AJ199" s="77">
        <v>64</v>
      </c>
      <c r="AK199" s="77">
        <v>64</v>
      </c>
      <c r="AL199" s="77">
        <v>64</v>
      </c>
      <c r="AM199" s="77">
        <v>64</v>
      </c>
      <c r="AN199" s="77">
        <v>64</v>
      </c>
      <c r="AO199" s="77">
        <v>63</v>
      </c>
      <c r="AP199" s="78">
        <v>60</v>
      </c>
      <c r="AQ199" s="76">
        <v>62</v>
      </c>
      <c r="AR199" s="77">
        <v>62</v>
      </c>
      <c r="AS199" s="77">
        <v>60</v>
      </c>
      <c r="AT199" s="77">
        <v>60</v>
      </c>
      <c r="AU199" s="77">
        <v>64</v>
      </c>
      <c r="AV199" s="77">
        <v>64</v>
      </c>
      <c r="AW199" s="77">
        <v>64</v>
      </c>
      <c r="AX199" s="77">
        <v>65</v>
      </c>
      <c r="AY199" s="77">
        <v>64</v>
      </c>
      <c r="AZ199" s="77">
        <v>64</v>
      </c>
      <c r="BA199" s="77">
        <v>60</v>
      </c>
      <c r="BB199" s="78">
        <v>60</v>
      </c>
      <c r="BC199" s="76">
        <v>58</v>
      </c>
      <c r="BD199" s="77">
        <v>57</v>
      </c>
      <c r="BE199" s="77">
        <v>56</v>
      </c>
      <c r="BF199" s="77">
        <v>59</v>
      </c>
      <c r="BG199" s="77">
        <v>58</v>
      </c>
      <c r="BH199" s="77">
        <v>48</v>
      </c>
      <c r="BI199" s="77">
        <v>48</v>
      </c>
      <c r="BJ199" s="77">
        <v>49</v>
      </c>
      <c r="BK199" s="77">
        <v>51</v>
      </c>
      <c r="BL199" s="77">
        <v>49</v>
      </c>
      <c r="BM199" s="77">
        <v>49</v>
      </c>
      <c r="BN199" s="78">
        <v>49</v>
      </c>
      <c r="BO199" s="76">
        <v>48</v>
      </c>
      <c r="BP199" s="77">
        <v>47</v>
      </c>
      <c r="BQ199" s="77">
        <v>49</v>
      </c>
      <c r="BR199" s="77">
        <v>51</v>
      </c>
      <c r="BS199" s="77">
        <v>52</v>
      </c>
      <c r="BT199" s="77">
        <v>52</v>
      </c>
      <c r="BU199" s="77">
        <v>52</v>
      </c>
      <c r="BV199" s="77">
        <v>45</v>
      </c>
      <c r="BW199" s="77">
        <v>45</v>
      </c>
      <c r="BX199" s="77">
        <v>45</v>
      </c>
      <c r="BY199" s="77">
        <v>45</v>
      </c>
      <c r="BZ199" s="78">
        <v>45</v>
      </c>
      <c r="CA199" s="77">
        <v>47</v>
      </c>
      <c r="CB199" s="77">
        <v>47</v>
      </c>
      <c r="CC199" s="77">
        <v>47</v>
      </c>
      <c r="CD199" s="77">
        <v>47</v>
      </c>
      <c r="CE199" s="77">
        <v>49</v>
      </c>
      <c r="CF199" s="77">
        <v>49</v>
      </c>
      <c r="CG199" s="77">
        <v>49</v>
      </c>
      <c r="CH199" s="77">
        <v>49</v>
      </c>
      <c r="CI199" s="77">
        <v>49</v>
      </c>
      <c r="CJ199" s="77">
        <v>49</v>
      </c>
      <c r="CK199" s="77">
        <v>49</v>
      </c>
      <c r="CL199" s="78">
        <v>49</v>
      </c>
      <c r="CM199" s="77">
        <v>51</v>
      </c>
      <c r="CN199" s="77">
        <v>51</v>
      </c>
      <c r="CO199" s="77">
        <v>50</v>
      </c>
      <c r="CP199" s="77">
        <v>50</v>
      </c>
      <c r="CQ199" s="77">
        <v>50</v>
      </c>
      <c r="CR199" s="77">
        <v>50</v>
      </c>
      <c r="CS199" s="77">
        <v>51</v>
      </c>
      <c r="CT199" s="77">
        <v>51</v>
      </c>
      <c r="CU199" s="78">
        <v>51</v>
      </c>
    </row>
    <row r="200" spans="1:99" x14ac:dyDescent="0.25">
      <c r="A200" s="3"/>
      <c r="B200" s="74"/>
      <c r="C200" s="75" t="s">
        <v>285</v>
      </c>
      <c r="D200" s="78">
        <v>1221</v>
      </c>
      <c r="E200" s="78">
        <v>1416</v>
      </c>
      <c r="F200" s="78">
        <v>2089</v>
      </c>
      <c r="G200" s="76">
        <v>2070</v>
      </c>
      <c r="H200" s="77">
        <v>2037</v>
      </c>
      <c r="I200" s="77">
        <v>2008</v>
      </c>
      <c r="J200" s="77">
        <v>2040</v>
      </c>
      <c r="K200" s="77">
        <v>2049</v>
      </c>
      <c r="L200" s="77">
        <v>1975</v>
      </c>
      <c r="M200" s="77">
        <v>2006</v>
      </c>
      <c r="N200" s="77">
        <v>2040</v>
      </c>
      <c r="O200" s="77">
        <v>2046</v>
      </c>
      <c r="P200" s="77">
        <v>2080</v>
      </c>
      <c r="Q200" s="77">
        <v>2067</v>
      </c>
      <c r="R200" s="78">
        <v>2066</v>
      </c>
      <c r="S200" s="77">
        <v>2066</v>
      </c>
      <c r="T200" s="77">
        <v>2067</v>
      </c>
      <c r="U200" s="77">
        <v>2116</v>
      </c>
      <c r="V200" s="77">
        <v>2143</v>
      </c>
      <c r="W200" s="77">
        <v>2196</v>
      </c>
      <c r="X200" s="77">
        <v>2245</v>
      </c>
      <c r="Y200" s="77">
        <v>2290</v>
      </c>
      <c r="Z200" s="77">
        <v>2307</v>
      </c>
      <c r="AA200" s="77">
        <v>2349</v>
      </c>
      <c r="AB200" s="77">
        <v>2343</v>
      </c>
      <c r="AC200" s="77">
        <v>2348</v>
      </c>
      <c r="AD200" s="78">
        <v>2345</v>
      </c>
      <c r="AE200" s="77">
        <v>2283</v>
      </c>
      <c r="AF200" s="77">
        <v>2244</v>
      </c>
      <c r="AG200" s="156">
        <v>2224</v>
      </c>
      <c r="AH200" s="77">
        <v>2266</v>
      </c>
      <c r="AI200" s="77">
        <v>2321</v>
      </c>
      <c r="AJ200" s="77">
        <v>2315</v>
      </c>
      <c r="AK200" s="77">
        <v>2348</v>
      </c>
      <c r="AL200" s="77">
        <v>2385</v>
      </c>
      <c r="AM200" s="77">
        <v>2402</v>
      </c>
      <c r="AN200" s="77">
        <v>2421</v>
      </c>
      <c r="AO200" s="77">
        <v>2418</v>
      </c>
      <c r="AP200" s="78">
        <v>2414</v>
      </c>
      <c r="AQ200" s="76">
        <v>2404</v>
      </c>
      <c r="AR200" s="77">
        <v>2400</v>
      </c>
      <c r="AS200" s="77">
        <v>2574</v>
      </c>
      <c r="AT200" s="77">
        <v>2532</v>
      </c>
      <c r="AU200" s="77">
        <v>2570</v>
      </c>
      <c r="AV200" s="77">
        <v>2560</v>
      </c>
      <c r="AW200" s="77">
        <v>2598</v>
      </c>
      <c r="AX200" s="77">
        <v>2609</v>
      </c>
      <c r="AY200" s="77">
        <v>2637</v>
      </c>
      <c r="AZ200" s="77">
        <v>2661</v>
      </c>
      <c r="BA200" s="77">
        <v>2664</v>
      </c>
      <c r="BB200" s="78">
        <v>2667</v>
      </c>
      <c r="BC200" s="76">
        <v>2659</v>
      </c>
      <c r="BD200" s="77">
        <v>2622</v>
      </c>
      <c r="BE200" s="77">
        <v>2672</v>
      </c>
      <c r="BF200" s="77">
        <v>2692</v>
      </c>
      <c r="BG200" s="77">
        <v>2678</v>
      </c>
      <c r="BH200" s="77">
        <v>2721</v>
      </c>
      <c r="BI200" s="77">
        <v>2734</v>
      </c>
      <c r="BJ200" s="77">
        <v>2749</v>
      </c>
      <c r="BK200" s="77">
        <v>2758</v>
      </c>
      <c r="BL200" s="77">
        <v>2772</v>
      </c>
      <c r="BM200" s="77">
        <v>2768</v>
      </c>
      <c r="BN200" s="78">
        <v>2779</v>
      </c>
      <c r="BO200" s="76">
        <v>2798</v>
      </c>
      <c r="BP200" s="77">
        <v>2782</v>
      </c>
      <c r="BQ200" s="77">
        <v>2833</v>
      </c>
      <c r="BR200" s="77">
        <v>2869</v>
      </c>
      <c r="BS200" s="77">
        <v>2916</v>
      </c>
      <c r="BT200" s="77">
        <v>2907</v>
      </c>
      <c r="BU200" s="77">
        <v>2960</v>
      </c>
      <c r="BV200" s="77">
        <v>2965</v>
      </c>
      <c r="BW200" s="77">
        <v>2981</v>
      </c>
      <c r="BX200" s="77">
        <v>2988</v>
      </c>
      <c r="BY200" s="77">
        <v>2986</v>
      </c>
      <c r="BZ200" s="78">
        <v>2983</v>
      </c>
      <c r="CA200" s="77">
        <v>2967</v>
      </c>
      <c r="CB200" s="77">
        <v>2968</v>
      </c>
      <c r="CC200" s="77">
        <v>3021</v>
      </c>
      <c r="CD200" s="77">
        <v>3027</v>
      </c>
      <c r="CE200" s="77">
        <v>3076</v>
      </c>
      <c r="CF200" s="77">
        <v>3101</v>
      </c>
      <c r="CG200" s="77">
        <v>3150</v>
      </c>
      <c r="CH200" s="77">
        <v>3058</v>
      </c>
      <c r="CI200" s="77">
        <v>3171</v>
      </c>
      <c r="CJ200" s="77">
        <v>3173</v>
      </c>
      <c r="CK200" s="77">
        <v>3179</v>
      </c>
      <c r="CL200" s="78">
        <v>3171</v>
      </c>
      <c r="CM200" s="77">
        <v>3177</v>
      </c>
      <c r="CN200" s="77">
        <v>3217</v>
      </c>
      <c r="CO200" s="77">
        <v>3246</v>
      </c>
      <c r="CP200" s="77">
        <v>3263</v>
      </c>
      <c r="CQ200" s="77">
        <v>3328</v>
      </c>
      <c r="CR200" s="77">
        <v>3335</v>
      </c>
      <c r="CS200" s="77">
        <v>3349</v>
      </c>
      <c r="CT200" s="77">
        <v>3357</v>
      </c>
      <c r="CU200" s="78">
        <v>3369</v>
      </c>
    </row>
    <row r="201" spans="1:99" x14ac:dyDescent="0.25">
      <c r="A201" s="3"/>
      <c r="B201" s="74"/>
      <c r="C201" s="75" t="s">
        <v>286</v>
      </c>
      <c r="D201" s="78">
        <v>20</v>
      </c>
      <c r="E201" s="78">
        <v>21</v>
      </c>
      <c r="F201" s="78">
        <v>29</v>
      </c>
      <c r="G201" s="76">
        <v>30</v>
      </c>
      <c r="H201" s="77">
        <v>31</v>
      </c>
      <c r="I201" s="77">
        <v>30</v>
      </c>
      <c r="J201" s="77">
        <v>30</v>
      </c>
      <c r="K201" s="77">
        <v>30</v>
      </c>
      <c r="L201" s="77">
        <v>30</v>
      </c>
      <c r="M201" s="77">
        <v>30</v>
      </c>
      <c r="N201" s="77">
        <v>31</v>
      </c>
      <c r="O201" s="77">
        <v>34</v>
      </c>
      <c r="P201" s="77">
        <v>35</v>
      </c>
      <c r="Q201" s="77">
        <v>32</v>
      </c>
      <c r="R201" s="78">
        <v>33</v>
      </c>
      <c r="S201" s="77">
        <v>32</v>
      </c>
      <c r="T201" s="77">
        <v>32</v>
      </c>
      <c r="U201" s="77">
        <v>32</v>
      </c>
      <c r="V201" s="77">
        <v>32</v>
      </c>
      <c r="W201" s="77">
        <v>34</v>
      </c>
      <c r="X201" s="77">
        <v>36</v>
      </c>
      <c r="Y201" s="77">
        <v>38</v>
      </c>
      <c r="Z201" s="77">
        <v>38</v>
      </c>
      <c r="AA201" s="77">
        <v>38</v>
      </c>
      <c r="AB201" s="77">
        <v>38</v>
      </c>
      <c r="AC201" s="77">
        <v>39</v>
      </c>
      <c r="AD201" s="78">
        <v>38</v>
      </c>
      <c r="AE201" s="77">
        <v>39</v>
      </c>
      <c r="AF201" s="77">
        <v>39</v>
      </c>
      <c r="AG201" s="156">
        <v>39</v>
      </c>
      <c r="AH201" s="77">
        <v>39</v>
      </c>
      <c r="AI201" s="77">
        <v>38</v>
      </c>
      <c r="AJ201" s="77">
        <v>37</v>
      </c>
      <c r="AK201" s="77">
        <v>38</v>
      </c>
      <c r="AL201" s="77">
        <v>37</v>
      </c>
      <c r="AM201" s="77">
        <v>37</v>
      </c>
      <c r="AN201" s="77">
        <v>35</v>
      </c>
      <c r="AO201" s="77">
        <v>34</v>
      </c>
      <c r="AP201" s="78">
        <v>33</v>
      </c>
      <c r="AQ201" s="76">
        <v>34</v>
      </c>
      <c r="AR201" s="77">
        <v>34</v>
      </c>
      <c r="AS201" s="77">
        <v>32</v>
      </c>
      <c r="AT201" s="77">
        <v>32</v>
      </c>
      <c r="AU201" s="77">
        <v>31</v>
      </c>
      <c r="AV201" s="77">
        <v>32</v>
      </c>
      <c r="AW201" s="77">
        <v>27</v>
      </c>
      <c r="AX201" s="77">
        <v>26</v>
      </c>
      <c r="AY201" s="77">
        <v>25</v>
      </c>
      <c r="AZ201" s="77">
        <v>25</v>
      </c>
      <c r="BA201" s="77">
        <v>23</v>
      </c>
      <c r="BB201" s="78">
        <v>22</v>
      </c>
      <c r="BC201" s="76">
        <v>20</v>
      </c>
      <c r="BD201" s="77">
        <v>23</v>
      </c>
      <c r="BE201" s="77">
        <v>23</v>
      </c>
      <c r="BF201" s="77">
        <v>24</v>
      </c>
      <c r="BG201" s="77">
        <v>25</v>
      </c>
      <c r="BH201" s="77">
        <v>26</v>
      </c>
      <c r="BI201" s="77">
        <v>29</v>
      </c>
      <c r="BJ201" s="77">
        <v>26</v>
      </c>
      <c r="BK201" s="77">
        <v>30</v>
      </c>
      <c r="BL201" s="77">
        <v>30</v>
      </c>
      <c r="BM201" s="77">
        <v>30</v>
      </c>
      <c r="BN201" s="78">
        <v>39</v>
      </c>
      <c r="BO201" s="76">
        <v>40</v>
      </c>
      <c r="BP201" s="77">
        <v>40</v>
      </c>
      <c r="BQ201" s="77">
        <v>40</v>
      </c>
      <c r="BR201" s="77">
        <v>40</v>
      </c>
      <c r="BS201" s="77">
        <v>40</v>
      </c>
      <c r="BT201" s="77">
        <v>39</v>
      </c>
      <c r="BU201" s="77">
        <v>40</v>
      </c>
      <c r="BV201" s="77">
        <v>37</v>
      </c>
      <c r="BW201" s="77">
        <v>40</v>
      </c>
      <c r="BX201" s="77">
        <v>40</v>
      </c>
      <c r="BY201" s="77">
        <v>40</v>
      </c>
      <c r="BZ201" s="78">
        <v>39</v>
      </c>
      <c r="CA201" s="77">
        <v>40</v>
      </c>
      <c r="CB201" s="77">
        <v>37</v>
      </c>
      <c r="CC201" s="77">
        <v>36</v>
      </c>
      <c r="CD201" s="77">
        <v>36</v>
      </c>
      <c r="CE201" s="77">
        <v>36</v>
      </c>
      <c r="CF201" s="77">
        <v>36</v>
      </c>
      <c r="CG201" s="77">
        <v>36</v>
      </c>
      <c r="CH201" s="77">
        <v>35</v>
      </c>
      <c r="CI201" s="77">
        <v>33</v>
      </c>
      <c r="CJ201" s="77">
        <v>33</v>
      </c>
      <c r="CK201" s="77">
        <v>33</v>
      </c>
      <c r="CL201" s="78">
        <v>33</v>
      </c>
      <c r="CM201" s="77">
        <v>34</v>
      </c>
      <c r="CN201" s="77">
        <v>34</v>
      </c>
      <c r="CO201" s="77">
        <v>19</v>
      </c>
      <c r="CP201" s="77">
        <v>19</v>
      </c>
      <c r="CQ201" s="77">
        <v>19</v>
      </c>
      <c r="CR201" s="77">
        <v>19</v>
      </c>
      <c r="CS201" s="77">
        <v>23</v>
      </c>
      <c r="CT201" s="77">
        <v>28</v>
      </c>
      <c r="CU201" s="78">
        <v>28</v>
      </c>
    </row>
    <row r="202" spans="1:99" x14ac:dyDescent="0.25">
      <c r="A202" s="3"/>
      <c r="B202" s="74"/>
      <c r="C202" s="75" t="s">
        <v>287</v>
      </c>
      <c r="D202" s="78">
        <v>70</v>
      </c>
      <c r="E202" s="78">
        <v>95</v>
      </c>
      <c r="F202" s="78">
        <v>114</v>
      </c>
      <c r="G202" s="76">
        <v>114</v>
      </c>
      <c r="H202" s="77">
        <v>116</v>
      </c>
      <c r="I202" s="77">
        <v>115</v>
      </c>
      <c r="J202" s="77">
        <v>124</v>
      </c>
      <c r="K202" s="77">
        <v>131</v>
      </c>
      <c r="L202" s="77">
        <v>133</v>
      </c>
      <c r="M202" s="77">
        <v>133</v>
      </c>
      <c r="N202" s="77">
        <v>139</v>
      </c>
      <c r="O202" s="77">
        <v>140</v>
      </c>
      <c r="P202" s="77">
        <v>141</v>
      </c>
      <c r="Q202" s="77">
        <v>141</v>
      </c>
      <c r="R202" s="78">
        <v>140</v>
      </c>
      <c r="S202" s="77">
        <v>138</v>
      </c>
      <c r="T202" s="77">
        <v>138</v>
      </c>
      <c r="U202" s="77">
        <v>138</v>
      </c>
      <c r="V202" s="77">
        <v>137</v>
      </c>
      <c r="W202" s="77">
        <v>138</v>
      </c>
      <c r="X202" s="77">
        <v>137</v>
      </c>
      <c r="Y202" s="77">
        <v>135</v>
      </c>
      <c r="Z202" s="77">
        <v>135</v>
      </c>
      <c r="AA202" s="77">
        <v>134</v>
      </c>
      <c r="AB202" s="77">
        <v>135</v>
      </c>
      <c r="AC202" s="77">
        <v>137</v>
      </c>
      <c r="AD202" s="78">
        <v>135</v>
      </c>
      <c r="AE202" s="77">
        <v>134</v>
      </c>
      <c r="AF202" s="77">
        <v>137</v>
      </c>
      <c r="AG202" s="156">
        <v>138</v>
      </c>
      <c r="AH202" s="77">
        <v>138</v>
      </c>
      <c r="AI202" s="77">
        <v>137</v>
      </c>
      <c r="AJ202" s="77">
        <v>138</v>
      </c>
      <c r="AK202" s="77">
        <v>136</v>
      </c>
      <c r="AL202" s="77">
        <v>137</v>
      </c>
      <c r="AM202" s="77">
        <v>137</v>
      </c>
      <c r="AN202" s="77">
        <v>140</v>
      </c>
      <c r="AO202" s="77">
        <v>140</v>
      </c>
      <c r="AP202" s="78">
        <v>136</v>
      </c>
      <c r="AQ202" s="76">
        <v>139</v>
      </c>
      <c r="AR202" s="77">
        <v>140</v>
      </c>
      <c r="AS202" s="77">
        <v>125</v>
      </c>
      <c r="AT202" s="77">
        <v>127</v>
      </c>
      <c r="AU202" s="77">
        <v>129</v>
      </c>
      <c r="AV202" s="77">
        <v>133</v>
      </c>
      <c r="AW202" s="77">
        <v>130</v>
      </c>
      <c r="AX202" s="77">
        <v>128</v>
      </c>
      <c r="AY202" s="77">
        <v>128</v>
      </c>
      <c r="AZ202" s="77">
        <v>125</v>
      </c>
      <c r="BA202" s="77">
        <v>125</v>
      </c>
      <c r="BB202" s="78">
        <v>123</v>
      </c>
      <c r="BC202" s="76">
        <v>107</v>
      </c>
      <c r="BD202" s="77">
        <v>110</v>
      </c>
      <c r="BE202" s="77">
        <v>112</v>
      </c>
      <c r="BF202" s="77">
        <v>110</v>
      </c>
      <c r="BG202" s="77">
        <v>110</v>
      </c>
      <c r="BH202" s="77">
        <v>111</v>
      </c>
      <c r="BI202" s="77">
        <v>114</v>
      </c>
      <c r="BJ202" s="77">
        <v>114</v>
      </c>
      <c r="BK202" s="77">
        <v>113</v>
      </c>
      <c r="BL202" s="77">
        <v>113</v>
      </c>
      <c r="BM202" s="77">
        <v>114</v>
      </c>
      <c r="BN202" s="78">
        <v>113</v>
      </c>
      <c r="BO202" s="76">
        <v>116</v>
      </c>
      <c r="BP202" s="77">
        <v>117</v>
      </c>
      <c r="BQ202" s="77">
        <v>121</v>
      </c>
      <c r="BR202" s="77">
        <v>121</v>
      </c>
      <c r="BS202" s="77">
        <v>118</v>
      </c>
      <c r="BT202" s="77">
        <v>121</v>
      </c>
      <c r="BU202" s="77">
        <v>123</v>
      </c>
      <c r="BV202" s="77">
        <v>116</v>
      </c>
      <c r="BW202" s="77">
        <v>121</v>
      </c>
      <c r="BX202" s="77">
        <v>119</v>
      </c>
      <c r="BY202" s="77">
        <v>119</v>
      </c>
      <c r="BZ202" s="78">
        <v>118</v>
      </c>
      <c r="CA202" s="77">
        <v>118</v>
      </c>
      <c r="CB202" s="77">
        <v>117</v>
      </c>
      <c r="CC202" s="77">
        <v>117</v>
      </c>
      <c r="CD202" s="77">
        <v>117</v>
      </c>
      <c r="CE202" s="77">
        <v>115</v>
      </c>
      <c r="CF202" s="77">
        <v>114</v>
      </c>
      <c r="CG202" s="77">
        <v>115</v>
      </c>
      <c r="CH202" s="77">
        <v>115</v>
      </c>
      <c r="CI202" s="77">
        <v>114</v>
      </c>
      <c r="CJ202" s="77">
        <v>113</v>
      </c>
      <c r="CK202" s="77">
        <v>112</v>
      </c>
      <c r="CL202" s="78">
        <v>113</v>
      </c>
      <c r="CM202" s="77">
        <v>115</v>
      </c>
      <c r="CN202" s="77">
        <v>115</v>
      </c>
      <c r="CO202" s="77">
        <v>86</v>
      </c>
      <c r="CP202" s="77">
        <v>87</v>
      </c>
      <c r="CQ202" s="77">
        <v>86</v>
      </c>
      <c r="CR202" s="77">
        <v>88</v>
      </c>
      <c r="CS202" s="77">
        <v>96</v>
      </c>
      <c r="CT202" s="77">
        <v>102</v>
      </c>
      <c r="CU202" s="78">
        <v>104</v>
      </c>
    </row>
    <row r="203" spans="1:99" x14ac:dyDescent="0.25">
      <c r="A203" s="3"/>
      <c r="B203" s="74"/>
      <c r="C203" s="75" t="s">
        <v>288</v>
      </c>
      <c r="D203" s="78">
        <v>61</v>
      </c>
      <c r="E203" s="78">
        <v>73</v>
      </c>
      <c r="F203" s="78">
        <v>85</v>
      </c>
      <c r="G203" s="76">
        <v>84</v>
      </c>
      <c r="H203" s="77">
        <v>84</v>
      </c>
      <c r="I203" s="77">
        <v>81</v>
      </c>
      <c r="J203" s="77">
        <v>80</v>
      </c>
      <c r="K203" s="77">
        <v>82</v>
      </c>
      <c r="L203" s="77">
        <v>85</v>
      </c>
      <c r="M203" s="77">
        <v>84</v>
      </c>
      <c r="N203" s="77">
        <v>85</v>
      </c>
      <c r="O203" s="77">
        <v>87</v>
      </c>
      <c r="P203" s="77">
        <v>88</v>
      </c>
      <c r="Q203" s="77">
        <v>88</v>
      </c>
      <c r="R203" s="78">
        <v>84</v>
      </c>
      <c r="S203" s="77">
        <v>81</v>
      </c>
      <c r="T203" s="77">
        <v>83</v>
      </c>
      <c r="U203" s="77">
        <v>84</v>
      </c>
      <c r="V203" s="77">
        <v>83</v>
      </c>
      <c r="W203" s="77">
        <v>81</v>
      </c>
      <c r="X203" s="77">
        <v>79</v>
      </c>
      <c r="Y203" s="77">
        <v>78</v>
      </c>
      <c r="Z203" s="77">
        <v>77</v>
      </c>
      <c r="AA203" s="77">
        <v>75</v>
      </c>
      <c r="AB203" s="77">
        <v>74</v>
      </c>
      <c r="AC203" s="77">
        <v>75</v>
      </c>
      <c r="AD203" s="78">
        <v>74</v>
      </c>
      <c r="AE203" s="77">
        <v>63</v>
      </c>
      <c r="AF203" s="77">
        <v>63</v>
      </c>
      <c r="AG203" s="156">
        <v>62</v>
      </c>
      <c r="AH203" s="77">
        <v>61</v>
      </c>
      <c r="AI203" s="77">
        <v>58</v>
      </c>
      <c r="AJ203" s="77">
        <v>59</v>
      </c>
      <c r="AK203" s="77">
        <v>59</v>
      </c>
      <c r="AL203" s="77">
        <v>59</v>
      </c>
      <c r="AM203" s="77">
        <v>59</v>
      </c>
      <c r="AN203" s="77">
        <v>59</v>
      </c>
      <c r="AO203" s="77">
        <v>58</v>
      </c>
      <c r="AP203" s="78">
        <v>58</v>
      </c>
      <c r="AQ203" s="76">
        <v>58</v>
      </c>
      <c r="AR203" s="77">
        <v>58</v>
      </c>
      <c r="AS203" s="77">
        <v>59</v>
      </c>
      <c r="AT203" s="77">
        <v>59</v>
      </c>
      <c r="AU203" s="77">
        <v>60</v>
      </c>
      <c r="AV203" s="77">
        <v>59</v>
      </c>
      <c r="AW203" s="77">
        <v>52</v>
      </c>
      <c r="AX203" s="77">
        <v>50</v>
      </c>
      <c r="AY203" s="77">
        <v>50</v>
      </c>
      <c r="AZ203" s="77">
        <v>51</v>
      </c>
      <c r="BA203" s="77">
        <v>53</v>
      </c>
      <c r="BB203" s="78">
        <v>52</v>
      </c>
      <c r="BC203" s="76">
        <v>52</v>
      </c>
      <c r="BD203" s="77">
        <v>52</v>
      </c>
      <c r="BE203" s="77">
        <v>52</v>
      </c>
      <c r="BF203" s="77">
        <v>52</v>
      </c>
      <c r="BG203" s="77">
        <v>51</v>
      </c>
      <c r="BH203" s="77">
        <v>51</v>
      </c>
      <c r="BI203" s="77">
        <v>49</v>
      </c>
      <c r="BJ203" s="77">
        <v>47</v>
      </c>
      <c r="BK203" s="77">
        <v>44</v>
      </c>
      <c r="BL203" s="77">
        <v>44</v>
      </c>
      <c r="BM203" s="77">
        <v>44</v>
      </c>
      <c r="BN203" s="78">
        <v>43</v>
      </c>
      <c r="BO203" s="76">
        <v>43</v>
      </c>
      <c r="BP203" s="77">
        <v>41</v>
      </c>
      <c r="BQ203" s="77">
        <v>42</v>
      </c>
      <c r="BR203" s="77">
        <v>43</v>
      </c>
      <c r="BS203" s="77">
        <v>43</v>
      </c>
      <c r="BT203" s="77">
        <v>43</v>
      </c>
      <c r="BU203" s="77">
        <v>41</v>
      </c>
      <c r="BV203" s="77">
        <v>17</v>
      </c>
      <c r="BW203" s="77">
        <v>17</v>
      </c>
      <c r="BX203" s="77">
        <v>17</v>
      </c>
      <c r="BY203" s="77">
        <v>17</v>
      </c>
      <c r="BZ203" s="78">
        <v>17</v>
      </c>
      <c r="CA203" s="77">
        <v>16</v>
      </c>
      <c r="CB203" s="77">
        <v>16</v>
      </c>
      <c r="CC203" s="77">
        <v>16</v>
      </c>
      <c r="CD203" s="77">
        <v>16</v>
      </c>
      <c r="CE203" s="77">
        <v>15</v>
      </c>
      <c r="CF203" s="77">
        <v>16</v>
      </c>
      <c r="CG203" s="77">
        <v>39</v>
      </c>
      <c r="CH203" s="77">
        <v>37</v>
      </c>
      <c r="CI203" s="77">
        <v>37</v>
      </c>
      <c r="CJ203" s="77">
        <v>37</v>
      </c>
      <c r="CK203" s="77">
        <v>37</v>
      </c>
      <c r="CL203" s="78">
        <v>36</v>
      </c>
      <c r="CM203" s="77">
        <v>36</v>
      </c>
      <c r="CN203" s="77">
        <v>36</v>
      </c>
      <c r="CO203" s="77">
        <v>31</v>
      </c>
      <c r="CP203" s="77">
        <v>31</v>
      </c>
      <c r="CQ203" s="77">
        <v>31</v>
      </c>
      <c r="CR203" s="77">
        <v>31</v>
      </c>
      <c r="CS203" s="77">
        <v>31</v>
      </c>
      <c r="CT203" s="77">
        <v>31</v>
      </c>
      <c r="CU203" s="78">
        <v>31</v>
      </c>
    </row>
    <row r="204" spans="1:99" x14ac:dyDescent="0.25">
      <c r="A204" s="3"/>
      <c r="B204" s="74"/>
      <c r="C204" s="75" t="s">
        <v>289</v>
      </c>
      <c r="D204" s="78">
        <v>10064</v>
      </c>
      <c r="E204" s="78">
        <v>11152</v>
      </c>
      <c r="F204" s="78">
        <v>13197</v>
      </c>
      <c r="G204" s="76">
        <v>13625</v>
      </c>
      <c r="H204" s="77">
        <v>13632</v>
      </c>
      <c r="I204" s="77">
        <v>14755</v>
      </c>
      <c r="J204" s="77">
        <v>14835</v>
      </c>
      <c r="K204" s="77">
        <v>15257</v>
      </c>
      <c r="L204" s="77">
        <v>15371</v>
      </c>
      <c r="M204" s="77">
        <v>15768</v>
      </c>
      <c r="N204" s="77">
        <v>15992</v>
      </c>
      <c r="O204" s="77">
        <v>16281</v>
      </c>
      <c r="P204" s="77">
        <v>16551</v>
      </c>
      <c r="Q204" s="77">
        <v>17031</v>
      </c>
      <c r="R204" s="78">
        <v>16946</v>
      </c>
      <c r="S204" s="77">
        <v>17164</v>
      </c>
      <c r="T204" s="77">
        <v>17595</v>
      </c>
      <c r="U204" s="77">
        <v>17976</v>
      </c>
      <c r="V204" s="77">
        <v>18358</v>
      </c>
      <c r="W204" s="77">
        <v>18630</v>
      </c>
      <c r="X204" s="77">
        <v>18960</v>
      </c>
      <c r="Y204" s="77">
        <v>19197</v>
      </c>
      <c r="Z204" s="77">
        <v>19416</v>
      </c>
      <c r="AA204" s="77">
        <v>19673</v>
      </c>
      <c r="AB204" s="77">
        <v>19726</v>
      </c>
      <c r="AC204" s="77">
        <v>19796</v>
      </c>
      <c r="AD204" s="78">
        <v>19748</v>
      </c>
      <c r="AE204" s="77">
        <v>19891</v>
      </c>
      <c r="AF204" s="77">
        <v>20321</v>
      </c>
      <c r="AG204" s="156">
        <v>20442</v>
      </c>
      <c r="AH204" s="77">
        <v>20588</v>
      </c>
      <c r="AI204" s="77">
        <v>20837</v>
      </c>
      <c r="AJ204" s="77">
        <v>20817</v>
      </c>
      <c r="AK204" s="77">
        <v>20928</v>
      </c>
      <c r="AL204" s="77">
        <v>20999</v>
      </c>
      <c r="AM204" s="77">
        <v>21049</v>
      </c>
      <c r="AN204" s="77">
        <v>21137</v>
      </c>
      <c r="AO204" s="77">
        <v>21157</v>
      </c>
      <c r="AP204" s="78">
        <v>21181</v>
      </c>
      <c r="AQ204" s="76">
        <v>21320</v>
      </c>
      <c r="AR204" s="77">
        <v>21514</v>
      </c>
      <c r="AS204" s="77">
        <v>21652</v>
      </c>
      <c r="AT204" s="77">
        <v>21732</v>
      </c>
      <c r="AU204" s="77">
        <v>21806</v>
      </c>
      <c r="AV204" s="77">
        <v>21993</v>
      </c>
      <c r="AW204" s="77">
        <v>22242</v>
      </c>
      <c r="AX204" s="77">
        <v>22265</v>
      </c>
      <c r="AY204" s="77">
        <v>22214</v>
      </c>
      <c r="AZ204" s="77">
        <v>22349</v>
      </c>
      <c r="BA204" s="77">
        <v>22388</v>
      </c>
      <c r="BB204" s="78">
        <v>22552</v>
      </c>
      <c r="BC204" s="76">
        <v>22604</v>
      </c>
      <c r="BD204" s="77">
        <v>22678</v>
      </c>
      <c r="BE204" s="77">
        <v>23139</v>
      </c>
      <c r="BF204" s="77">
        <v>23436</v>
      </c>
      <c r="BG204" s="77">
        <v>23724</v>
      </c>
      <c r="BH204" s="77">
        <v>24131</v>
      </c>
      <c r="BI204" s="77">
        <v>24348</v>
      </c>
      <c r="BJ204" s="77">
        <v>24601</v>
      </c>
      <c r="BK204" s="77">
        <v>24808</v>
      </c>
      <c r="BL204" s="77">
        <v>25040</v>
      </c>
      <c r="BM204" s="77">
        <v>25306</v>
      </c>
      <c r="BN204" s="78">
        <v>25365</v>
      </c>
      <c r="BO204" s="76">
        <v>25644</v>
      </c>
      <c r="BP204" s="77">
        <v>25752</v>
      </c>
      <c r="BQ204" s="77">
        <v>26295</v>
      </c>
      <c r="BR204" s="77">
        <v>26558</v>
      </c>
      <c r="BS204" s="77">
        <v>26868</v>
      </c>
      <c r="BT204" s="77">
        <v>26855</v>
      </c>
      <c r="BU204" s="77">
        <v>27110</v>
      </c>
      <c r="BV204" s="77">
        <v>27209</v>
      </c>
      <c r="BW204" s="77">
        <v>27251</v>
      </c>
      <c r="BX204" s="77">
        <v>27590</v>
      </c>
      <c r="BY204" s="77">
        <v>27746</v>
      </c>
      <c r="BZ204" s="78">
        <v>27884</v>
      </c>
      <c r="CA204" s="77">
        <v>27760</v>
      </c>
      <c r="CB204" s="77">
        <v>28003</v>
      </c>
      <c r="CC204" s="77">
        <v>26684</v>
      </c>
      <c r="CD204" s="77">
        <v>27022</v>
      </c>
      <c r="CE204" s="77">
        <v>28844</v>
      </c>
      <c r="CF204" s="77">
        <v>29093</v>
      </c>
      <c r="CG204" s="77">
        <v>29129</v>
      </c>
      <c r="CH204" s="77">
        <v>29521</v>
      </c>
      <c r="CI204" s="77">
        <v>29555</v>
      </c>
      <c r="CJ204" s="77">
        <v>29716</v>
      </c>
      <c r="CK204" s="77">
        <v>29766</v>
      </c>
      <c r="CL204" s="78">
        <v>29841</v>
      </c>
      <c r="CM204" s="77">
        <v>29769</v>
      </c>
      <c r="CN204" s="77">
        <v>29812</v>
      </c>
      <c r="CO204" s="77">
        <v>30047</v>
      </c>
      <c r="CP204" s="77">
        <v>30120</v>
      </c>
      <c r="CQ204" s="77">
        <v>30420</v>
      </c>
      <c r="CR204" s="77">
        <v>30531</v>
      </c>
      <c r="CS204" s="77">
        <v>30572</v>
      </c>
      <c r="CT204" s="77">
        <v>30676</v>
      </c>
      <c r="CU204" s="78">
        <v>30730</v>
      </c>
    </row>
    <row r="205" spans="1:99" x14ac:dyDescent="0.25">
      <c r="A205" s="3"/>
      <c r="B205" s="74"/>
      <c r="C205" s="75" t="s">
        <v>290</v>
      </c>
      <c r="D205" s="78">
        <v>479</v>
      </c>
      <c r="E205" s="78">
        <v>559</v>
      </c>
      <c r="F205" s="78">
        <v>791</v>
      </c>
      <c r="G205" s="76">
        <v>787</v>
      </c>
      <c r="H205" s="77">
        <v>781</v>
      </c>
      <c r="I205" s="77">
        <v>757</v>
      </c>
      <c r="J205" s="77">
        <v>770</v>
      </c>
      <c r="K205" s="77">
        <v>797</v>
      </c>
      <c r="L205" s="77">
        <v>761</v>
      </c>
      <c r="M205" s="77">
        <v>786</v>
      </c>
      <c r="N205" s="77">
        <v>811</v>
      </c>
      <c r="O205" s="77">
        <v>819</v>
      </c>
      <c r="P205" s="77">
        <v>816</v>
      </c>
      <c r="Q205" s="77">
        <v>814</v>
      </c>
      <c r="R205" s="78">
        <v>814</v>
      </c>
      <c r="S205" s="77">
        <v>809</v>
      </c>
      <c r="T205" s="77">
        <v>805</v>
      </c>
      <c r="U205" s="77">
        <v>799</v>
      </c>
      <c r="V205" s="77">
        <v>802</v>
      </c>
      <c r="W205" s="77">
        <v>816</v>
      </c>
      <c r="X205" s="77">
        <v>826</v>
      </c>
      <c r="Y205" s="77">
        <v>835</v>
      </c>
      <c r="Z205" s="77">
        <v>851</v>
      </c>
      <c r="AA205" s="77">
        <v>869</v>
      </c>
      <c r="AB205" s="77">
        <v>870</v>
      </c>
      <c r="AC205" s="77">
        <v>873</v>
      </c>
      <c r="AD205" s="78">
        <v>881</v>
      </c>
      <c r="AE205" s="77">
        <v>870</v>
      </c>
      <c r="AF205" s="77">
        <v>869</v>
      </c>
      <c r="AG205" s="156">
        <v>872</v>
      </c>
      <c r="AH205" s="77">
        <v>872</v>
      </c>
      <c r="AI205" s="77">
        <v>877</v>
      </c>
      <c r="AJ205" s="77">
        <v>886</v>
      </c>
      <c r="AK205" s="77">
        <v>895</v>
      </c>
      <c r="AL205" s="77">
        <v>905</v>
      </c>
      <c r="AM205" s="77">
        <v>909</v>
      </c>
      <c r="AN205" s="77">
        <v>921</v>
      </c>
      <c r="AO205" s="77">
        <v>923</v>
      </c>
      <c r="AP205" s="78">
        <v>921</v>
      </c>
      <c r="AQ205" s="76">
        <v>922</v>
      </c>
      <c r="AR205" s="77">
        <v>922</v>
      </c>
      <c r="AS205" s="77">
        <v>1032</v>
      </c>
      <c r="AT205" s="77">
        <v>1005</v>
      </c>
      <c r="AU205" s="77">
        <v>1010</v>
      </c>
      <c r="AV205" s="77">
        <v>1016</v>
      </c>
      <c r="AW205" s="77">
        <v>1026</v>
      </c>
      <c r="AX205" s="77">
        <v>1027</v>
      </c>
      <c r="AY205" s="77">
        <v>1025</v>
      </c>
      <c r="AZ205" s="77">
        <v>1029</v>
      </c>
      <c r="BA205" s="77">
        <v>1021</v>
      </c>
      <c r="BB205" s="78">
        <v>1023</v>
      </c>
      <c r="BC205" s="76">
        <v>1020</v>
      </c>
      <c r="BD205" s="77">
        <v>1005</v>
      </c>
      <c r="BE205" s="77">
        <v>1014</v>
      </c>
      <c r="BF205" s="77">
        <v>1010</v>
      </c>
      <c r="BG205" s="77">
        <v>1018</v>
      </c>
      <c r="BH205" s="77">
        <v>1028</v>
      </c>
      <c r="BI205" s="77">
        <v>1028</v>
      </c>
      <c r="BJ205" s="77">
        <v>1045</v>
      </c>
      <c r="BK205" s="77">
        <v>1057</v>
      </c>
      <c r="BL205" s="77">
        <v>1069</v>
      </c>
      <c r="BM205" s="77">
        <v>1053</v>
      </c>
      <c r="BN205" s="78">
        <v>1046</v>
      </c>
      <c r="BO205" s="76">
        <v>1042</v>
      </c>
      <c r="BP205" s="77">
        <v>1032</v>
      </c>
      <c r="BQ205" s="77">
        <v>1038</v>
      </c>
      <c r="BR205" s="77">
        <v>1057</v>
      </c>
      <c r="BS205" s="77">
        <v>1081</v>
      </c>
      <c r="BT205" s="77">
        <v>1069</v>
      </c>
      <c r="BU205" s="77">
        <v>1092</v>
      </c>
      <c r="BV205" s="77">
        <v>1197</v>
      </c>
      <c r="BW205" s="77">
        <v>1214</v>
      </c>
      <c r="BX205" s="77">
        <v>1233</v>
      </c>
      <c r="BY205" s="77">
        <v>1239</v>
      </c>
      <c r="BZ205" s="78">
        <v>1232</v>
      </c>
      <c r="CA205" s="77">
        <v>1288</v>
      </c>
      <c r="CB205" s="77">
        <v>1330</v>
      </c>
      <c r="CC205" s="77">
        <v>1370</v>
      </c>
      <c r="CD205" s="77">
        <v>1362</v>
      </c>
      <c r="CE205" s="77">
        <v>1397</v>
      </c>
      <c r="CF205" s="77">
        <v>1407</v>
      </c>
      <c r="CG205" s="77">
        <v>1437</v>
      </c>
      <c r="CH205" s="77">
        <v>1456</v>
      </c>
      <c r="CI205" s="77">
        <v>1476</v>
      </c>
      <c r="CJ205" s="77">
        <v>1480</v>
      </c>
      <c r="CK205" s="77">
        <v>1481</v>
      </c>
      <c r="CL205" s="78">
        <v>1467</v>
      </c>
      <c r="CM205" s="77">
        <v>1478</v>
      </c>
      <c r="CN205" s="77">
        <v>1480</v>
      </c>
      <c r="CO205" s="77">
        <v>1492</v>
      </c>
      <c r="CP205" s="77">
        <v>1511</v>
      </c>
      <c r="CQ205" s="77">
        <v>1519</v>
      </c>
      <c r="CR205" s="77">
        <v>1525</v>
      </c>
      <c r="CS205" s="77">
        <v>1527</v>
      </c>
      <c r="CT205" s="77">
        <v>1527</v>
      </c>
      <c r="CU205" s="78">
        <v>1534</v>
      </c>
    </row>
    <row r="206" spans="1:99" x14ac:dyDescent="0.25">
      <c r="A206" s="3"/>
      <c r="B206" s="74"/>
      <c r="C206" s="75" t="s">
        <v>291</v>
      </c>
      <c r="D206" s="78">
        <v>108</v>
      </c>
      <c r="E206" s="78">
        <v>114</v>
      </c>
      <c r="F206" s="78">
        <v>117</v>
      </c>
      <c r="G206" s="76">
        <v>114</v>
      </c>
      <c r="H206" s="77">
        <v>113</v>
      </c>
      <c r="I206" s="77">
        <v>114</v>
      </c>
      <c r="J206" s="77">
        <v>116</v>
      </c>
      <c r="K206" s="77">
        <v>116</v>
      </c>
      <c r="L206" s="77">
        <v>113</v>
      </c>
      <c r="M206" s="77">
        <v>113</v>
      </c>
      <c r="N206" s="77">
        <v>111</v>
      </c>
      <c r="O206" s="77">
        <v>111</v>
      </c>
      <c r="P206" s="77">
        <v>112</v>
      </c>
      <c r="Q206" s="77">
        <v>113</v>
      </c>
      <c r="R206" s="78">
        <v>111</v>
      </c>
      <c r="S206" s="77">
        <v>112</v>
      </c>
      <c r="T206" s="77">
        <v>117</v>
      </c>
      <c r="U206" s="77">
        <v>121</v>
      </c>
      <c r="V206" s="77">
        <v>124</v>
      </c>
      <c r="W206" s="77">
        <v>125</v>
      </c>
      <c r="X206" s="77">
        <v>126</v>
      </c>
      <c r="Y206" s="77">
        <v>129</v>
      </c>
      <c r="Z206" s="77">
        <v>128</v>
      </c>
      <c r="AA206" s="77">
        <v>125</v>
      </c>
      <c r="AB206" s="77">
        <v>126</v>
      </c>
      <c r="AC206" s="77">
        <v>128</v>
      </c>
      <c r="AD206" s="78">
        <v>127</v>
      </c>
      <c r="AE206" s="77">
        <v>133</v>
      </c>
      <c r="AF206" s="77">
        <v>133</v>
      </c>
      <c r="AG206" s="156">
        <v>115</v>
      </c>
      <c r="AH206" s="77">
        <v>116</v>
      </c>
      <c r="AI206" s="77">
        <v>115</v>
      </c>
      <c r="AJ206" s="77">
        <v>116</v>
      </c>
      <c r="AK206" s="77">
        <v>115</v>
      </c>
      <c r="AL206" s="77">
        <v>116</v>
      </c>
      <c r="AM206" s="77">
        <v>116</v>
      </c>
      <c r="AN206" s="77">
        <v>115</v>
      </c>
      <c r="AO206" s="77">
        <v>115</v>
      </c>
      <c r="AP206" s="78">
        <v>112</v>
      </c>
      <c r="AQ206" s="76">
        <v>111</v>
      </c>
      <c r="AR206" s="77">
        <v>109</v>
      </c>
      <c r="AS206" s="77">
        <v>128</v>
      </c>
      <c r="AT206" s="77">
        <v>198</v>
      </c>
      <c r="AU206" s="77">
        <v>216</v>
      </c>
      <c r="AV206" s="77">
        <v>233</v>
      </c>
      <c r="AW206" s="77">
        <v>238</v>
      </c>
      <c r="AX206" s="77">
        <v>247</v>
      </c>
      <c r="AY206" s="77">
        <v>244</v>
      </c>
      <c r="AZ206" s="77">
        <v>247</v>
      </c>
      <c r="BA206" s="77">
        <v>242</v>
      </c>
      <c r="BB206" s="78">
        <v>245</v>
      </c>
      <c r="BC206" s="76">
        <v>356</v>
      </c>
      <c r="BD206" s="77">
        <v>483</v>
      </c>
      <c r="BE206" s="77">
        <v>531</v>
      </c>
      <c r="BF206" s="77">
        <v>578</v>
      </c>
      <c r="BG206" s="77">
        <v>607</v>
      </c>
      <c r="BH206" s="77">
        <v>644</v>
      </c>
      <c r="BI206" s="77">
        <v>672</v>
      </c>
      <c r="BJ206" s="77">
        <v>704</v>
      </c>
      <c r="BK206" s="77">
        <v>761</v>
      </c>
      <c r="BL206" s="77">
        <v>785</v>
      </c>
      <c r="BM206" s="77">
        <v>793</v>
      </c>
      <c r="BN206" s="78">
        <v>805</v>
      </c>
      <c r="BO206" s="76">
        <v>826</v>
      </c>
      <c r="BP206" s="77">
        <v>834</v>
      </c>
      <c r="BQ206" s="77">
        <v>884</v>
      </c>
      <c r="BR206" s="77">
        <v>937</v>
      </c>
      <c r="BS206" s="77">
        <v>971</v>
      </c>
      <c r="BT206" s="77">
        <v>1000</v>
      </c>
      <c r="BU206" s="77">
        <v>1013</v>
      </c>
      <c r="BV206" s="77">
        <v>1056</v>
      </c>
      <c r="BW206" s="77">
        <v>1053</v>
      </c>
      <c r="BX206" s="77">
        <v>1077</v>
      </c>
      <c r="BY206" s="77">
        <v>1077</v>
      </c>
      <c r="BZ206" s="78">
        <v>1082</v>
      </c>
      <c r="CA206" s="77">
        <v>1082</v>
      </c>
      <c r="CB206" s="77">
        <v>1081</v>
      </c>
      <c r="CC206" s="77">
        <v>1093</v>
      </c>
      <c r="CD206" s="77">
        <v>1136</v>
      </c>
      <c r="CE206" s="77">
        <v>1157</v>
      </c>
      <c r="CF206" s="77">
        <v>1166</v>
      </c>
      <c r="CG206" s="77">
        <v>1185</v>
      </c>
      <c r="CH206" s="77">
        <v>1209</v>
      </c>
      <c r="CI206" s="77">
        <v>1217</v>
      </c>
      <c r="CJ206" s="77">
        <v>1233</v>
      </c>
      <c r="CK206" s="77">
        <v>1228</v>
      </c>
      <c r="CL206" s="78">
        <v>1234</v>
      </c>
      <c r="CM206" s="77">
        <v>1234</v>
      </c>
      <c r="CN206" s="77">
        <v>1237</v>
      </c>
      <c r="CO206" s="77">
        <v>1276</v>
      </c>
      <c r="CP206" s="77">
        <v>1279</v>
      </c>
      <c r="CQ206" s="77">
        <v>1311</v>
      </c>
      <c r="CR206" s="77">
        <v>1344</v>
      </c>
      <c r="CS206" s="77">
        <v>1343</v>
      </c>
      <c r="CT206" s="77">
        <v>1339</v>
      </c>
      <c r="CU206" s="78">
        <v>1339</v>
      </c>
    </row>
    <row r="207" spans="1:99" x14ac:dyDescent="0.25">
      <c r="A207" s="3"/>
      <c r="B207" s="74"/>
      <c r="C207" s="75" t="s">
        <v>292</v>
      </c>
      <c r="D207" s="78">
        <v>45</v>
      </c>
      <c r="E207" s="78">
        <v>102</v>
      </c>
      <c r="F207" s="78">
        <v>182</v>
      </c>
      <c r="G207" s="76">
        <v>183</v>
      </c>
      <c r="H207" s="77">
        <v>180</v>
      </c>
      <c r="I207" s="77">
        <v>178</v>
      </c>
      <c r="J207" s="77">
        <v>177</v>
      </c>
      <c r="K207" s="77">
        <v>180</v>
      </c>
      <c r="L207" s="77">
        <v>180</v>
      </c>
      <c r="M207" s="77">
        <v>181</v>
      </c>
      <c r="N207" s="77">
        <v>188</v>
      </c>
      <c r="O207" s="77">
        <v>194</v>
      </c>
      <c r="P207" s="77">
        <v>202</v>
      </c>
      <c r="Q207" s="77">
        <v>197</v>
      </c>
      <c r="R207" s="78">
        <v>197</v>
      </c>
      <c r="S207" s="77">
        <v>204</v>
      </c>
      <c r="T207" s="77">
        <v>205</v>
      </c>
      <c r="U207" s="77">
        <v>203</v>
      </c>
      <c r="V207" s="77">
        <v>212</v>
      </c>
      <c r="W207" s="77">
        <v>213</v>
      </c>
      <c r="X207" s="77">
        <v>215</v>
      </c>
      <c r="Y207" s="77">
        <v>221</v>
      </c>
      <c r="Z207" s="77">
        <v>247</v>
      </c>
      <c r="AA207" s="77">
        <v>251</v>
      </c>
      <c r="AB207" s="77">
        <v>263</v>
      </c>
      <c r="AC207" s="77">
        <v>276</v>
      </c>
      <c r="AD207" s="78">
        <v>285</v>
      </c>
      <c r="AE207" s="77">
        <v>287</v>
      </c>
      <c r="AF207" s="77">
        <v>312</v>
      </c>
      <c r="AG207" s="156">
        <v>312</v>
      </c>
      <c r="AH207" s="77">
        <v>312</v>
      </c>
      <c r="AI207" s="77">
        <v>313</v>
      </c>
      <c r="AJ207" s="77">
        <v>315</v>
      </c>
      <c r="AK207" s="77">
        <v>317</v>
      </c>
      <c r="AL207" s="77">
        <v>319</v>
      </c>
      <c r="AM207" s="77">
        <v>319</v>
      </c>
      <c r="AN207" s="77">
        <v>320</v>
      </c>
      <c r="AO207" s="77">
        <v>320</v>
      </c>
      <c r="AP207" s="78">
        <v>320</v>
      </c>
      <c r="AQ207" s="76">
        <v>321</v>
      </c>
      <c r="AR207" s="77">
        <v>321</v>
      </c>
      <c r="AS207" s="77">
        <v>372</v>
      </c>
      <c r="AT207" s="77">
        <v>362</v>
      </c>
      <c r="AU207" s="77">
        <v>365</v>
      </c>
      <c r="AV207" s="77">
        <v>350</v>
      </c>
      <c r="AW207" s="77">
        <v>352</v>
      </c>
      <c r="AX207" s="77">
        <v>353</v>
      </c>
      <c r="AY207" s="77">
        <v>371</v>
      </c>
      <c r="AZ207" s="77">
        <v>379</v>
      </c>
      <c r="BA207" s="77">
        <v>382</v>
      </c>
      <c r="BB207" s="78">
        <v>387</v>
      </c>
      <c r="BC207" s="76">
        <v>385</v>
      </c>
      <c r="BD207" s="77">
        <v>379</v>
      </c>
      <c r="BE207" s="77">
        <v>382</v>
      </c>
      <c r="BF207" s="77">
        <v>380</v>
      </c>
      <c r="BG207" s="77">
        <v>394</v>
      </c>
      <c r="BH207" s="77">
        <v>406</v>
      </c>
      <c r="BI207" s="77">
        <v>407</v>
      </c>
      <c r="BJ207" s="77">
        <v>423</v>
      </c>
      <c r="BK207" s="77">
        <v>426</v>
      </c>
      <c r="BL207" s="77">
        <v>431</v>
      </c>
      <c r="BM207" s="77">
        <v>436</v>
      </c>
      <c r="BN207" s="78">
        <v>436</v>
      </c>
      <c r="BO207" s="76">
        <v>435</v>
      </c>
      <c r="BP207" s="77">
        <v>433</v>
      </c>
      <c r="BQ207" s="77">
        <v>439</v>
      </c>
      <c r="BR207" s="77">
        <v>438</v>
      </c>
      <c r="BS207" s="77">
        <v>437</v>
      </c>
      <c r="BT207" s="77">
        <v>431</v>
      </c>
      <c r="BU207" s="77">
        <v>440</v>
      </c>
      <c r="BV207" s="77">
        <v>425</v>
      </c>
      <c r="BW207" s="77">
        <v>446</v>
      </c>
      <c r="BX207" s="77">
        <v>449</v>
      </c>
      <c r="BY207" s="77">
        <v>449</v>
      </c>
      <c r="BZ207" s="78">
        <v>449</v>
      </c>
      <c r="CA207" s="77">
        <v>435</v>
      </c>
      <c r="CB207" s="77">
        <v>430</v>
      </c>
      <c r="CC207" s="77">
        <v>426</v>
      </c>
      <c r="CD207" s="77">
        <v>422</v>
      </c>
      <c r="CE207" s="77">
        <v>420</v>
      </c>
      <c r="CF207" s="77">
        <v>415</v>
      </c>
      <c r="CG207" s="77">
        <v>411</v>
      </c>
      <c r="CH207" s="77">
        <v>406</v>
      </c>
      <c r="CI207" s="77">
        <v>401</v>
      </c>
      <c r="CJ207" s="77">
        <v>395</v>
      </c>
      <c r="CK207" s="77">
        <v>396</v>
      </c>
      <c r="CL207" s="78">
        <v>391</v>
      </c>
      <c r="CM207" s="77">
        <v>394</v>
      </c>
      <c r="CN207" s="77">
        <v>397</v>
      </c>
      <c r="CO207" s="77">
        <v>387</v>
      </c>
      <c r="CP207" s="77">
        <v>388</v>
      </c>
      <c r="CQ207" s="77">
        <v>382</v>
      </c>
      <c r="CR207" s="77">
        <v>376</v>
      </c>
      <c r="CS207" s="77">
        <v>377</v>
      </c>
      <c r="CT207" s="77">
        <v>377</v>
      </c>
      <c r="CU207" s="78">
        <v>377</v>
      </c>
    </row>
    <row r="208" spans="1:99" x14ac:dyDescent="0.25">
      <c r="A208" s="3"/>
      <c r="B208" s="74"/>
      <c r="C208" s="75" t="s">
        <v>293</v>
      </c>
      <c r="D208" s="78">
        <v>20086</v>
      </c>
      <c r="E208" s="78">
        <v>23068</v>
      </c>
      <c r="F208" s="78">
        <v>27003</v>
      </c>
      <c r="G208" s="76">
        <v>27027</v>
      </c>
      <c r="H208" s="77">
        <v>27136</v>
      </c>
      <c r="I208" s="77">
        <v>26457</v>
      </c>
      <c r="J208" s="77">
        <v>26285</v>
      </c>
      <c r="K208" s="77">
        <v>26997</v>
      </c>
      <c r="L208" s="77">
        <v>26373</v>
      </c>
      <c r="M208" s="77">
        <v>26935</v>
      </c>
      <c r="N208" s="77">
        <v>27465</v>
      </c>
      <c r="O208" s="77">
        <v>27735</v>
      </c>
      <c r="P208" s="77">
        <v>30898</v>
      </c>
      <c r="Q208" s="77">
        <v>31646</v>
      </c>
      <c r="R208" s="78">
        <v>31460</v>
      </c>
      <c r="S208" s="77">
        <v>31863</v>
      </c>
      <c r="T208" s="77">
        <v>31703</v>
      </c>
      <c r="U208" s="77">
        <v>32177</v>
      </c>
      <c r="V208" s="77">
        <v>32530</v>
      </c>
      <c r="W208" s="77">
        <v>33045</v>
      </c>
      <c r="X208" s="77">
        <v>33417</v>
      </c>
      <c r="Y208" s="77">
        <v>34068</v>
      </c>
      <c r="Z208" s="77">
        <v>34530</v>
      </c>
      <c r="AA208" s="77">
        <v>34526</v>
      </c>
      <c r="AB208" s="77">
        <v>34668</v>
      </c>
      <c r="AC208" s="77">
        <v>34879</v>
      </c>
      <c r="AD208" s="78">
        <v>35144</v>
      </c>
      <c r="AE208" s="77">
        <v>35133</v>
      </c>
      <c r="AF208" s="77">
        <v>34988</v>
      </c>
      <c r="AG208" s="156">
        <v>34743</v>
      </c>
      <c r="AH208" s="77">
        <v>35190</v>
      </c>
      <c r="AI208" s="77">
        <v>35565</v>
      </c>
      <c r="AJ208" s="77">
        <v>35038</v>
      </c>
      <c r="AK208" s="77">
        <v>35458</v>
      </c>
      <c r="AL208" s="77">
        <v>36238</v>
      </c>
      <c r="AM208" s="77">
        <v>36324</v>
      </c>
      <c r="AN208" s="77">
        <v>36156</v>
      </c>
      <c r="AO208" s="77">
        <v>36278</v>
      </c>
      <c r="AP208" s="78">
        <v>36357</v>
      </c>
      <c r="AQ208" s="76">
        <v>36549</v>
      </c>
      <c r="AR208" s="77">
        <v>36890</v>
      </c>
      <c r="AS208" s="77">
        <v>37335</v>
      </c>
      <c r="AT208" s="77">
        <v>37246</v>
      </c>
      <c r="AU208" s="77">
        <v>37545</v>
      </c>
      <c r="AV208" s="77">
        <v>37986</v>
      </c>
      <c r="AW208" s="77">
        <v>38445</v>
      </c>
      <c r="AX208" s="77">
        <v>38116</v>
      </c>
      <c r="AY208" s="77">
        <v>38136</v>
      </c>
      <c r="AZ208" s="77">
        <v>38272</v>
      </c>
      <c r="BA208" s="77">
        <v>38114</v>
      </c>
      <c r="BB208" s="78">
        <v>38306</v>
      </c>
      <c r="BC208" s="76">
        <v>38314</v>
      </c>
      <c r="BD208" s="77">
        <v>38184</v>
      </c>
      <c r="BE208" s="77">
        <v>38910</v>
      </c>
      <c r="BF208" s="77">
        <v>39326</v>
      </c>
      <c r="BG208" s="77">
        <v>39666</v>
      </c>
      <c r="BH208" s="77">
        <v>40433</v>
      </c>
      <c r="BI208" s="77">
        <v>40666</v>
      </c>
      <c r="BJ208" s="77">
        <v>41078</v>
      </c>
      <c r="BK208" s="77">
        <v>41297</v>
      </c>
      <c r="BL208" s="77">
        <v>41704</v>
      </c>
      <c r="BM208" s="77">
        <v>41759</v>
      </c>
      <c r="BN208" s="78">
        <v>41760</v>
      </c>
      <c r="BO208" s="76">
        <v>41731</v>
      </c>
      <c r="BP208" s="77">
        <v>41839</v>
      </c>
      <c r="BQ208" s="77">
        <v>42276</v>
      </c>
      <c r="BR208" s="77">
        <v>43147</v>
      </c>
      <c r="BS208" s="77">
        <v>43414</v>
      </c>
      <c r="BT208" s="77">
        <v>43462</v>
      </c>
      <c r="BU208" s="77">
        <v>43878</v>
      </c>
      <c r="BV208" s="77">
        <v>44198</v>
      </c>
      <c r="BW208" s="77">
        <v>44440</v>
      </c>
      <c r="BX208" s="77">
        <v>44619</v>
      </c>
      <c r="BY208" s="77">
        <v>44743</v>
      </c>
      <c r="BZ208" s="78">
        <v>44832</v>
      </c>
      <c r="CA208" s="77">
        <v>44962</v>
      </c>
      <c r="CB208" s="77">
        <v>45124</v>
      </c>
      <c r="CC208" s="77">
        <v>39641</v>
      </c>
      <c r="CD208" s="77">
        <v>40468</v>
      </c>
      <c r="CE208" s="77">
        <v>46270</v>
      </c>
      <c r="CF208" s="77">
        <v>46611</v>
      </c>
      <c r="CG208" s="77">
        <v>46784</v>
      </c>
      <c r="CH208" s="77">
        <v>46937</v>
      </c>
      <c r="CI208" s="77">
        <v>46961</v>
      </c>
      <c r="CJ208" s="77">
        <v>47052</v>
      </c>
      <c r="CK208" s="77">
        <v>44123</v>
      </c>
      <c r="CL208" s="78">
        <v>44105</v>
      </c>
      <c r="CM208" s="77">
        <v>43931</v>
      </c>
      <c r="CN208" s="77">
        <v>44069</v>
      </c>
      <c r="CO208" s="77">
        <v>44337</v>
      </c>
      <c r="CP208" s="77">
        <v>44576</v>
      </c>
      <c r="CQ208" s="77">
        <v>44826</v>
      </c>
      <c r="CR208" s="77">
        <v>44868</v>
      </c>
      <c r="CS208" s="77">
        <v>45162</v>
      </c>
      <c r="CT208" s="77">
        <v>45282</v>
      </c>
      <c r="CU208" s="78">
        <v>45414</v>
      </c>
    </row>
    <row r="209" spans="1:99" x14ac:dyDescent="0.25">
      <c r="A209" s="3"/>
      <c r="B209" s="74"/>
      <c r="C209" s="75" t="s">
        <v>294</v>
      </c>
      <c r="D209" s="78">
        <v>9</v>
      </c>
      <c r="E209" s="78">
        <v>4</v>
      </c>
      <c r="F209" s="78">
        <v>4</v>
      </c>
      <c r="G209" s="76">
        <v>4</v>
      </c>
      <c r="H209" s="77">
        <v>3</v>
      </c>
      <c r="I209" s="77">
        <v>4</v>
      </c>
      <c r="J209" s="77">
        <v>4</v>
      </c>
      <c r="K209" s="77">
        <v>4</v>
      </c>
      <c r="L209" s="77">
        <v>4</v>
      </c>
      <c r="M209" s="77">
        <v>3</v>
      </c>
      <c r="N209" s="77">
        <v>3</v>
      </c>
      <c r="O209" s="77">
        <v>3</v>
      </c>
      <c r="P209" s="77">
        <v>2</v>
      </c>
      <c r="Q209" s="77">
        <v>2</v>
      </c>
      <c r="R209" s="78">
        <v>2</v>
      </c>
      <c r="S209" s="77">
        <v>2</v>
      </c>
      <c r="T209" s="77">
        <v>2</v>
      </c>
      <c r="U209" s="77">
        <v>2</v>
      </c>
      <c r="V209" s="77">
        <v>2</v>
      </c>
      <c r="W209" s="77">
        <v>2</v>
      </c>
      <c r="X209" s="77">
        <v>1</v>
      </c>
      <c r="Y209" s="77">
        <v>1</v>
      </c>
      <c r="Z209" s="77"/>
      <c r="AA209" s="77"/>
      <c r="AB209" s="77"/>
      <c r="AC209" s="77"/>
      <c r="AD209" s="78"/>
      <c r="AE209" s="77"/>
      <c r="AF209" s="77"/>
      <c r="AG209" s="156"/>
      <c r="AH209" s="77"/>
      <c r="AI209" s="77"/>
      <c r="AJ209" s="77"/>
      <c r="AK209" s="77"/>
      <c r="AL209" s="77"/>
      <c r="AM209" s="77"/>
      <c r="AN209" s="77"/>
      <c r="AO209" s="77"/>
      <c r="AP209" s="78"/>
      <c r="AQ209" s="76"/>
      <c r="AR209" s="77"/>
      <c r="AS209" s="77">
        <v>1</v>
      </c>
      <c r="AT209" s="77">
        <v>1</v>
      </c>
      <c r="AU209" s="77">
        <v>1</v>
      </c>
      <c r="AV209" s="77">
        <v>1</v>
      </c>
      <c r="AW209" s="77">
        <v>1</v>
      </c>
      <c r="AX209" s="77">
        <v>1</v>
      </c>
      <c r="AY209" s="77">
        <v>1</v>
      </c>
      <c r="AZ209" s="77">
        <v>1</v>
      </c>
      <c r="BA209" s="77">
        <v>1</v>
      </c>
      <c r="BB209" s="78">
        <v>1</v>
      </c>
      <c r="BC209" s="76">
        <v>1</v>
      </c>
      <c r="BD209" s="77">
        <v>1</v>
      </c>
      <c r="BE209" s="77">
        <v>1</v>
      </c>
      <c r="BF209" s="77">
        <v>1</v>
      </c>
      <c r="BG209" s="77">
        <v>1</v>
      </c>
      <c r="BH209" s="77">
        <v>1</v>
      </c>
      <c r="BI209" s="77">
        <v>1</v>
      </c>
      <c r="BJ209" s="77"/>
      <c r="BK209" s="77"/>
      <c r="BL209" s="77"/>
      <c r="BM209" s="77"/>
      <c r="BN209" s="78"/>
      <c r="BO209" s="76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8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8"/>
      <c r="CM209" s="77"/>
      <c r="CN209" s="77"/>
      <c r="CO209" s="77"/>
      <c r="CP209" s="77"/>
      <c r="CQ209" s="77"/>
      <c r="CR209" s="77"/>
      <c r="CS209" s="77"/>
      <c r="CT209" s="77"/>
      <c r="CU209" s="78"/>
    </row>
    <row r="210" spans="1:99" x14ac:dyDescent="0.25">
      <c r="A210" s="3"/>
      <c r="B210" s="74"/>
      <c r="C210" s="75" t="s">
        <v>295</v>
      </c>
      <c r="D210" s="78">
        <v>1982</v>
      </c>
      <c r="E210" s="78">
        <v>2361</v>
      </c>
      <c r="F210" s="78">
        <v>2531</v>
      </c>
      <c r="G210" s="76">
        <v>2504</v>
      </c>
      <c r="H210" s="77">
        <v>2498</v>
      </c>
      <c r="I210" s="77">
        <v>3499</v>
      </c>
      <c r="J210" s="77">
        <v>3541</v>
      </c>
      <c r="K210" s="77">
        <v>3785</v>
      </c>
      <c r="L210" s="77">
        <v>3751</v>
      </c>
      <c r="M210" s="77">
        <v>3892</v>
      </c>
      <c r="N210" s="77">
        <v>3958</v>
      </c>
      <c r="O210" s="77">
        <v>4058</v>
      </c>
      <c r="P210" s="77">
        <v>4119</v>
      </c>
      <c r="Q210" s="77">
        <v>4152</v>
      </c>
      <c r="R210" s="78">
        <v>4107</v>
      </c>
      <c r="S210" s="77">
        <v>4117</v>
      </c>
      <c r="T210" s="77">
        <v>4134</v>
      </c>
      <c r="U210" s="77">
        <v>4280</v>
      </c>
      <c r="V210" s="77">
        <v>4345</v>
      </c>
      <c r="W210" s="77">
        <v>4431</v>
      </c>
      <c r="X210" s="77">
        <v>4534</v>
      </c>
      <c r="Y210" s="77">
        <v>4591</v>
      </c>
      <c r="Z210" s="77">
        <v>4668</v>
      </c>
      <c r="AA210" s="77">
        <v>4776</v>
      </c>
      <c r="AB210" s="77">
        <v>4687</v>
      </c>
      <c r="AC210" s="77">
        <v>4879</v>
      </c>
      <c r="AD210" s="78">
        <v>4912</v>
      </c>
      <c r="AE210" s="77">
        <v>4757</v>
      </c>
      <c r="AF210" s="77">
        <v>4786</v>
      </c>
      <c r="AG210" s="156">
        <v>4892</v>
      </c>
      <c r="AH210" s="77">
        <v>4974</v>
      </c>
      <c r="AI210" s="77">
        <v>4940</v>
      </c>
      <c r="AJ210" s="77">
        <v>5127</v>
      </c>
      <c r="AK210" s="77">
        <v>5205</v>
      </c>
      <c r="AL210" s="77">
        <v>5267</v>
      </c>
      <c r="AM210" s="77">
        <v>5266</v>
      </c>
      <c r="AN210" s="77">
        <v>5278</v>
      </c>
      <c r="AO210" s="77">
        <v>5334</v>
      </c>
      <c r="AP210" s="78">
        <v>5318</v>
      </c>
      <c r="AQ210" s="76">
        <v>5340</v>
      </c>
      <c r="AR210" s="77">
        <v>5408</v>
      </c>
      <c r="AS210" s="77">
        <v>5590</v>
      </c>
      <c r="AT210" s="77">
        <v>5538</v>
      </c>
      <c r="AU210" s="77">
        <v>5654</v>
      </c>
      <c r="AV210" s="77">
        <v>5762</v>
      </c>
      <c r="AW210" s="77">
        <v>5892</v>
      </c>
      <c r="AX210" s="77">
        <v>6024</v>
      </c>
      <c r="AY210" s="77">
        <v>6054</v>
      </c>
      <c r="AZ210" s="77">
        <v>6152</v>
      </c>
      <c r="BA210" s="77">
        <v>6145</v>
      </c>
      <c r="BB210" s="78">
        <v>6130</v>
      </c>
      <c r="BC210" s="76">
        <v>6157</v>
      </c>
      <c r="BD210" s="77">
        <v>6158</v>
      </c>
      <c r="BE210" s="77">
        <v>6328</v>
      </c>
      <c r="BF210" s="77">
        <v>6406</v>
      </c>
      <c r="BG210" s="77">
        <v>6459</v>
      </c>
      <c r="BH210" s="77">
        <v>6546</v>
      </c>
      <c r="BI210" s="77">
        <v>6642</v>
      </c>
      <c r="BJ210" s="77">
        <v>6733</v>
      </c>
      <c r="BK210" s="77">
        <v>6845</v>
      </c>
      <c r="BL210" s="77">
        <v>6905</v>
      </c>
      <c r="BM210" s="77">
        <v>6920</v>
      </c>
      <c r="BN210" s="78">
        <v>7006</v>
      </c>
      <c r="BO210" s="76">
        <v>7081</v>
      </c>
      <c r="BP210" s="77">
        <v>7113</v>
      </c>
      <c r="BQ210" s="77">
        <v>7254</v>
      </c>
      <c r="BR210" s="77">
        <v>7377</v>
      </c>
      <c r="BS210" s="77">
        <v>7525</v>
      </c>
      <c r="BT210" s="77">
        <v>7651</v>
      </c>
      <c r="BU210" s="77">
        <v>7831</v>
      </c>
      <c r="BV210" s="77">
        <v>7849</v>
      </c>
      <c r="BW210" s="77">
        <v>7852</v>
      </c>
      <c r="BX210" s="77">
        <v>7996</v>
      </c>
      <c r="BY210" s="77">
        <v>8102</v>
      </c>
      <c r="BZ210" s="78">
        <v>8159</v>
      </c>
      <c r="CA210" s="77">
        <v>8210</v>
      </c>
      <c r="CB210" s="77">
        <v>8214</v>
      </c>
      <c r="CC210" s="77">
        <v>8259</v>
      </c>
      <c r="CD210" s="77">
        <v>8320</v>
      </c>
      <c r="CE210" s="77">
        <v>8389</v>
      </c>
      <c r="CF210" s="77">
        <v>8476</v>
      </c>
      <c r="CG210" s="77">
        <v>8623</v>
      </c>
      <c r="CH210" s="77">
        <v>8693</v>
      </c>
      <c r="CI210" s="77">
        <v>8739</v>
      </c>
      <c r="CJ210" s="77">
        <v>8784</v>
      </c>
      <c r="CK210" s="77">
        <v>8826</v>
      </c>
      <c r="CL210" s="78">
        <v>8928</v>
      </c>
      <c r="CM210" s="77">
        <v>8952</v>
      </c>
      <c r="CN210" s="77">
        <v>9002</v>
      </c>
      <c r="CO210" s="77">
        <v>9101</v>
      </c>
      <c r="CP210" s="77">
        <v>9224</v>
      </c>
      <c r="CQ210" s="77">
        <v>9423</v>
      </c>
      <c r="CR210" s="77">
        <v>9379</v>
      </c>
      <c r="CS210" s="77">
        <v>9442</v>
      </c>
      <c r="CT210" s="77">
        <v>9454</v>
      </c>
      <c r="CU210" s="78">
        <v>9409</v>
      </c>
    </row>
    <row r="211" spans="1:99" x14ac:dyDescent="0.25">
      <c r="A211" s="3"/>
      <c r="B211" s="74"/>
      <c r="C211" s="75" t="s">
        <v>296</v>
      </c>
      <c r="D211" s="78"/>
      <c r="E211" s="78"/>
      <c r="F211" s="78">
        <v>1</v>
      </c>
      <c r="G211" s="76">
        <v>1</v>
      </c>
      <c r="H211" s="77">
        <v>1</v>
      </c>
      <c r="I211" s="77">
        <v>1</v>
      </c>
      <c r="J211" s="77">
        <v>2</v>
      </c>
      <c r="K211" s="77">
        <v>2</v>
      </c>
      <c r="L211" s="77">
        <v>2</v>
      </c>
      <c r="M211" s="77">
        <v>2</v>
      </c>
      <c r="N211" s="77">
        <v>2</v>
      </c>
      <c r="O211" s="77">
        <v>4</v>
      </c>
      <c r="P211" s="77">
        <v>4</v>
      </c>
      <c r="Q211" s="77">
        <v>4</v>
      </c>
      <c r="R211" s="78">
        <v>3</v>
      </c>
      <c r="S211" s="77">
        <v>3</v>
      </c>
      <c r="T211" s="77">
        <v>3</v>
      </c>
      <c r="U211" s="77">
        <v>3</v>
      </c>
      <c r="V211" s="77">
        <v>3</v>
      </c>
      <c r="W211" s="77">
        <v>3</v>
      </c>
      <c r="X211" s="77">
        <v>3</v>
      </c>
      <c r="Y211" s="77">
        <v>3</v>
      </c>
      <c r="Z211" s="77">
        <v>3</v>
      </c>
      <c r="AA211" s="77">
        <v>3</v>
      </c>
      <c r="AB211" s="77">
        <v>3</v>
      </c>
      <c r="AC211" s="77">
        <v>3</v>
      </c>
      <c r="AD211" s="78">
        <v>3</v>
      </c>
      <c r="AE211" s="77">
        <v>3</v>
      </c>
      <c r="AF211" s="77">
        <v>3</v>
      </c>
      <c r="AG211" s="156">
        <v>3</v>
      </c>
      <c r="AH211" s="77">
        <v>3</v>
      </c>
      <c r="AI211" s="77">
        <v>3</v>
      </c>
      <c r="AJ211" s="77">
        <v>3</v>
      </c>
      <c r="AK211" s="77">
        <v>3</v>
      </c>
      <c r="AL211" s="77">
        <v>3</v>
      </c>
      <c r="AM211" s="77">
        <v>3</v>
      </c>
      <c r="AN211" s="77">
        <v>2</v>
      </c>
      <c r="AO211" s="77">
        <v>2</v>
      </c>
      <c r="AP211" s="78">
        <v>1</v>
      </c>
      <c r="AQ211" s="76">
        <v>1</v>
      </c>
      <c r="AR211" s="77">
        <v>1</v>
      </c>
      <c r="AS211" s="77">
        <v>2</v>
      </c>
      <c r="AT211" s="77">
        <v>2</v>
      </c>
      <c r="AU211" s="77">
        <v>2</v>
      </c>
      <c r="AV211" s="77">
        <v>2</v>
      </c>
      <c r="AW211" s="77">
        <v>2</v>
      </c>
      <c r="AX211" s="77">
        <v>2</v>
      </c>
      <c r="AY211" s="77">
        <v>2</v>
      </c>
      <c r="AZ211" s="77">
        <v>2</v>
      </c>
      <c r="BA211" s="77">
        <v>2</v>
      </c>
      <c r="BB211" s="78">
        <v>2</v>
      </c>
      <c r="BC211" s="76">
        <v>2</v>
      </c>
      <c r="BD211" s="77">
        <v>2</v>
      </c>
      <c r="BE211" s="77">
        <v>3</v>
      </c>
      <c r="BF211" s="77">
        <v>3</v>
      </c>
      <c r="BG211" s="77">
        <v>3</v>
      </c>
      <c r="BH211" s="77">
        <v>3</v>
      </c>
      <c r="BI211" s="77">
        <v>3</v>
      </c>
      <c r="BJ211" s="77">
        <v>4</v>
      </c>
      <c r="BK211" s="77">
        <v>4</v>
      </c>
      <c r="BL211" s="77">
        <v>4</v>
      </c>
      <c r="BM211" s="77">
        <v>4</v>
      </c>
      <c r="BN211" s="78">
        <v>4</v>
      </c>
      <c r="BO211" s="76">
        <v>4</v>
      </c>
      <c r="BP211" s="77">
        <v>4</v>
      </c>
      <c r="BQ211" s="77">
        <v>4</v>
      </c>
      <c r="BR211" s="77">
        <v>4</v>
      </c>
      <c r="BS211" s="77">
        <v>4</v>
      </c>
      <c r="BT211" s="77">
        <v>4</v>
      </c>
      <c r="BU211" s="77">
        <v>4</v>
      </c>
      <c r="BV211" s="77">
        <v>4</v>
      </c>
      <c r="BW211" s="77">
        <v>4</v>
      </c>
      <c r="BX211" s="77">
        <v>4</v>
      </c>
      <c r="BY211" s="77">
        <v>4</v>
      </c>
      <c r="BZ211" s="78">
        <v>4</v>
      </c>
      <c r="CA211" s="77">
        <v>4</v>
      </c>
      <c r="CB211" s="77">
        <v>5</v>
      </c>
      <c r="CC211" s="77">
        <v>5</v>
      </c>
      <c r="CD211" s="77">
        <v>5</v>
      </c>
      <c r="CE211" s="77">
        <v>6</v>
      </c>
      <c r="CF211" s="77">
        <v>6</v>
      </c>
      <c r="CG211" s="77">
        <v>6</v>
      </c>
      <c r="CH211" s="77">
        <v>6</v>
      </c>
      <c r="CI211" s="77">
        <v>6</v>
      </c>
      <c r="CJ211" s="77">
        <v>6</v>
      </c>
      <c r="CK211" s="77">
        <v>6</v>
      </c>
      <c r="CL211" s="78">
        <v>6</v>
      </c>
      <c r="CM211" s="77">
        <v>6</v>
      </c>
      <c r="CN211" s="77">
        <v>6</v>
      </c>
      <c r="CO211" s="77">
        <v>6</v>
      </c>
      <c r="CP211" s="77">
        <v>6</v>
      </c>
      <c r="CQ211" s="77">
        <v>6</v>
      </c>
      <c r="CR211" s="77">
        <v>6</v>
      </c>
      <c r="CS211" s="77">
        <v>6</v>
      </c>
      <c r="CT211" s="77">
        <v>6</v>
      </c>
      <c r="CU211" s="78">
        <v>6</v>
      </c>
    </row>
    <row r="212" spans="1:99" x14ac:dyDescent="0.25">
      <c r="A212" s="3"/>
      <c r="B212" s="74"/>
      <c r="C212" s="75" t="s">
        <v>297</v>
      </c>
      <c r="D212" s="78">
        <v>92</v>
      </c>
      <c r="E212" s="78">
        <v>163</v>
      </c>
      <c r="F212" s="78">
        <v>164</v>
      </c>
      <c r="G212" s="76">
        <v>161</v>
      </c>
      <c r="H212" s="77">
        <v>161</v>
      </c>
      <c r="I212" s="77">
        <v>164</v>
      </c>
      <c r="J212" s="77">
        <v>168</v>
      </c>
      <c r="K212" s="77">
        <v>169</v>
      </c>
      <c r="L212" s="77">
        <v>173</v>
      </c>
      <c r="M212" s="77">
        <v>180</v>
      </c>
      <c r="N212" s="77">
        <v>181</v>
      </c>
      <c r="O212" s="77">
        <v>182</v>
      </c>
      <c r="P212" s="77">
        <v>184</v>
      </c>
      <c r="Q212" s="77">
        <v>185</v>
      </c>
      <c r="R212" s="78">
        <v>185</v>
      </c>
      <c r="S212" s="77">
        <v>184</v>
      </c>
      <c r="T212" s="77">
        <v>180</v>
      </c>
      <c r="U212" s="77">
        <v>186</v>
      </c>
      <c r="V212" s="77">
        <v>186</v>
      </c>
      <c r="W212" s="77">
        <v>191</v>
      </c>
      <c r="X212" s="77">
        <v>198</v>
      </c>
      <c r="Y212" s="77">
        <v>199</v>
      </c>
      <c r="Z212" s="77">
        <v>211</v>
      </c>
      <c r="AA212" s="77">
        <v>218</v>
      </c>
      <c r="AB212" s="77">
        <v>226</v>
      </c>
      <c r="AC212" s="77">
        <v>236</v>
      </c>
      <c r="AD212" s="78">
        <v>241</v>
      </c>
      <c r="AE212" s="77">
        <v>239</v>
      </c>
      <c r="AF212" s="77">
        <v>247</v>
      </c>
      <c r="AG212" s="156">
        <v>253</v>
      </c>
      <c r="AH212" s="77">
        <v>261</v>
      </c>
      <c r="AI212" s="77">
        <v>262</v>
      </c>
      <c r="AJ212" s="77">
        <v>271</v>
      </c>
      <c r="AK212" s="77">
        <v>267</v>
      </c>
      <c r="AL212" s="77">
        <v>267</v>
      </c>
      <c r="AM212" s="77">
        <v>268</v>
      </c>
      <c r="AN212" s="77">
        <v>275</v>
      </c>
      <c r="AO212" s="77">
        <v>282</v>
      </c>
      <c r="AP212" s="78">
        <v>281</v>
      </c>
      <c r="AQ212" s="76">
        <v>264</v>
      </c>
      <c r="AR212" s="77">
        <v>263</v>
      </c>
      <c r="AS212" s="77">
        <v>264</v>
      </c>
      <c r="AT212" s="77">
        <v>273</v>
      </c>
      <c r="AU212" s="77">
        <v>278</v>
      </c>
      <c r="AV212" s="77">
        <v>281</v>
      </c>
      <c r="AW212" s="77">
        <v>284</v>
      </c>
      <c r="AX212" s="77">
        <v>289</v>
      </c>
      <c r="AY212" s="77">
        <v>292</v>
      </c>
      <c r="AZ212" s="77">
        <v>288</v>
      </c>
      <c r="BA212" s="77">
        <v>288</v>
      </c>
      <c r="BB212" s="78">
        <v>294</v>
      </c>
      <c r="BC212" s="76">
        <v>284</v>
      </c>
      <c r="BD212" s="77">
        <v>285</v>
      </c>
      <c r="BE212" s="77">
        <v>286</v>
      </c>
      <c r="BF212" s="77">
        <v>289</v>
      </c>
      <c r="BG212" s="77">
        <v>288</v>
      </c>
      <c r="BH212" s="77">
        <v>285</v>
      </c>
      <c r="BI212" s="77">
        <v>286</v>
      </c>
      <c r="BJ212" s="77">
        <v>282</v>
      </c>
      <c r="BK212" s="77">
        <v>286</v>
      </c>
      <c r="BL212" s="77">
        <v>282</v>
      </c>
      <c r="BM212" s="77">
        <v>286</v>
      </c>
      <c r="BN212" s="78">
        <v>289</v>
      </c>
      <c r="BO212" s="76">
        <v>298</v>
      </c>
      <c r="BP212" s="77">
        <v>302</v>
      </c>
      <c r="BQ212" s="77">
        <v>315</v>
      </c>
      <c r="BR212" s="77">
        <v>319</v>
      </c>
      <c r="BS212" s="77">
        <v>314</v>
      </c>
      <c r="BT212" s="77">
        <v>320</v>
      </c>
      <c r="BU212" s="77">
        <v>319</v>
      </c>
      <c r="BV212" s="77">
        <v>316</v>
      </c>
      <c r="BW212" s="77">
        <v>323</v>
      </c>
      <c r="BX212" s="77">
        <v>324</v>
      </c>
      <c r="BY212" s="77">
        <v>318</v>
      </c>
      <c r="BZ212" s="78">
        <v>323</v>
      </c>
      <c r="CA212" s="77">
        <v>325</v>
      </c>
      <c r="CB212" s="77">
        <v>324</v>
      </c>
      <c r="CC212" s="77">
        <v>322</v>
      </c>
      <c r="CD212" s="77">
        <v>319</v>
      </c>
      <c r="CE212" s="77">
        <v>316</v>
      </c>
      <c r="CF212" s="77">
        <v>327</v>
      </c>
      <c r="CG212" s="77">
        <v>310</v>
      </c>
      <c r="CH212" s="77">
        <v>270</v>
      </c>
      <c r="CI212" s="77">
        <v>266</v>
      </c>
      <c r="CJ212" s="77">
        <v>266</v>
      </c>
      <c r="CK212" s="77">
        <v>266</v>
      </c>
      <c r="CL212" s="78">
        <v>266</v>
      </c>
      <c r="CM212" s="77">
        <v>259</v>
      </c>
      <c r="CN212" s="77">
        <v>257</v>
      </c>
      <c r="CO212" s="77">
        <v>248</v>
      </c>
      <c r="CP212" s="77">
        <v>249</v>
      </c>
      <c r="CQ212" s="77">
        <v>252</v>
      </c>
      <c r="CR212" s="77">
        <v>282</v>
      </c>
      <c r="CS212" s="77">
        <v>287</v>
      </c>
      <c r="CT212" s="77">
        <v>295</v>
      </c>
      <c r="CU212" s="78">
        <v>305</v>
      </c>
    </row>
    <row r="213" spans="1:99" x14ac:dyDescent="0.25">
      <c r="A213" s="3"/>
      <c r="B213" s="74"/>
      <c r="C213" s="75" t="s">
        <v>298</v>
      </c>
      <c r="D213" s="78">
        <v>225</v>
      </c>
      <c r="E213" s="78">
        <v>259</v>
      </c>
      <c r="F213" s="78">
        <v>317</v>
      </c>
      <c r="G213" s="76">
        <v>313</v>
      </c>
      <c r="H213" s="77">
        <v>319</v>
      </c>
      <c r="I213" s="77">
        <v>311</v>
      </c>
      <c r="J213" s="77">
        <v>331</v>
      </c>
      <c r="K213" s="77">
        <v>349</v>
      </c>
      <c r="L213" s="77">
        <v>350</v>
      </c>
      <c r="M213" s="77">
        <v>366</v>
      </c>
      <c r="N213" s="77">
        <v>382</v>
      </c>
      <c r="O213" s="77">
        <v>388</v>
      </c>
      <c r="P213" s="77">
        <v>388</v>
      </c>
      <c r="Q213" s="77">
        <v>398</v>
      </c>
      <c r="R213" s="78">
        <v>388</v>
      </c>
      <c r="S213" s="77">
        <v>384</v>
      </c>
      <c r="T213" s="77">
        <v>396</v>
      </c>
      <c r="U213" s="77">
        <v>402</v>
      </c>
      <c r="V213" s="77">
        <v>409</v>
      </c>
      <c r="W213" s="77">
        <v>416</v>
      </c>
      <c r="X213" s="77">
        <v>419</v>
      </c>
      <c r="Y213" s="77">
        <v>421</v>
      </c>
      <c r="Z213" s="77">
        <v>423</v>
      </c>
      <c r="AA213" s="77">
        <v>424</v>
      </c>
      <c r="AB213" s="77">
        <v>436</v>
      </c>
      <c r="AC213" s="77">
        <v>449</v>
      </c>
      <c r="AD213" s="78">
        <v>455</v>
      </c>
      <c r="AE213" s="77">
        <v>450</v>
      </c>
      <c r="AF213" s="77">
        <v>454</v>
      </c>
      <c r="AG213" s="156">
        <v>469</v>
      </c>
      <c r="AH213" s="77">
        <v>472</v>
      </c>
      <c r="AI213" s="77">
        <v>479</v>
      </c>
      <c r="AJ213" s="77">
        <v>486</v>
      </c>
      <c r="AK213" s="77">
        <v>494</v>
      </c>
      <c r="AL213" s="77">
        <v>503</v>
      </c>
      <c r="AM213" s="77">
        <v>498</v>
      </c>
      <c r="AN213" s="77">
        <v>504</v>
      </c>
      <c r="AO213" s="77">
        <v>509</v>
      </c>
      <c r="AP213" s="78">
        <v>505</v>
      </c>
      <c r="AQ213" s="76">
        <v>494</v>
      </c>
      <c r="AR213" s="77">
        <v>493</v>
      </c>
      <c r="AS213" s="77">
        <v>526</v>
      </c>
      <c r="AT213" s="77">
        <v>539</v>
      </c>
      <c r="AU213" s="77">
        <v>557</v>
      </c>
      <c r="AV213" s="77">
        <v>555</v>
      </c>
      <c r="AW213" s="77">
        <v>569</v>
      </c>
      <c r="AX213" s="77">
        <v>572</v>
      </c>
      <c r="AY213" s="77">
        <v>571</v>
      </c>
      <c r="AZ213" s="77">
        <v>576</v>
      </c>
      <c r="BA213" s="77">
        <v>586</v>
      </c>
      <c r="BB213" s="78">
        <v>581</v>
      </c>
      <c r="BC213" s="76">
        <v>572</v>
      </c>
      <c r="BD213" s="77">
        <v>566</v>
      </c>
      <c r="BE213" s="77">
        <v>585</v>
      </c>
      <c r="BF213" s="77">
        <v>584</v>
      </c>
      <c r="BG213" s="77">
        <v>576</v>
      </c>
      <c r="BH213" s="77">
        <v>585</v>
      </c>
      <c r="BI213" s="77">
        <v>588</v>
      </c>
      <c r="BJ213" s="77">
        <v>593</v>
      </c>
      <c r="BK213" s="77">
        <v>591</v>
      </c>
      <c r="BL213" s="77">
        <v>590</v>
      </c>
      <c r="BM213" s="77">
        <v>604</v>
      </c>
      <c r="BN213" s="78">
        <v>608</v>
      </c>
      <c r="BO213" s="76">
        <v>608</v>
      </c>
      <c r="BP213" s="77">
        <v>608</v>
      </c>
      <c r="BQ213" s="77">
        <v>618</v>
      </c>
      <c r="BR213" s="77">
        <v>626</v>
      </c>
      <c r="BS213" s="77">
        <v>639</v>
      </c>
      <c r="BT213" s="77">
        <v>637</v>
      </c>
      <c r="BU213" s="77">
        <v>644</v>
      </c>
      <c r="BV213" s="77">
        <v>665</v>
      </c>
      <c r="BW213" s="77">
        <v>663</v>
      </c>
      <c r="BX213" s="77">
        <v>669</v>
      </c>
      <c r="BY213" s="77">
        <v>665</v>
      </c>
      <c r="BZ213" s="78">
        <v>662</v>
      </c>
      <c r="CA213" s="77">
        <v>663</v>
      </c>
      <c r="CB213" s="77">
        <v>664</v>
      </c>
      <c r="CC213" s="77">
        <v>664</v>
      </c>
      <c r="CD213" s="77">
        <v>669</v>
      </c>
      <c r="CE213" s="77">
        <v>670</v>
      </c>
      <c r="CF213" s="77">
        <v>674</v>
      </c>
      <c r="CG213" s="77">
        <v>667</v>
      </c>
      <c r="CH213" s="77">
        <v>669</v>
      </c>
      <c r="CI213" s="77">
        <v>674</v>
      </c>
      <c r="CJ213" s="77">
        <v>671</v>
      </c>
      <c r="CK213" s="77">
        <v>673</v>
      </c>
      <c r="CL213" s="78">
        <v>667</v>
      </c>
      <c r="CM213" s="77">
        <v>668</v>
      </c>
      <c r="CN213" s="77">
        <v>667</v>
      </c>
      <c r="CO213" s="77">
        <v>662</v>
      </c>
      <c r="CP213" s="77">
        <v>666</v>
      </c>
      <c r="CQ213" s="77">
        <v>678</v>
      </c>
      <c r="CR213" s="77">
        <v>687</v>
      </c>
      <c r="CS213" s="77">
        <v>690</v>
      </c>
      <c r="CT213" s="77">
        <v>686</v>
      </c>
      <c r="CU213" s="78">
        <v>684</v>
      </c>
    </row>
    <row r="214" spans="1:99" ht="13.8" thickBot="1" x14ac:dyDescent="0.3">
      <c r="A214" s="3"/>
      <c r="B214" s="93"/>
      <c r="C214" s="94" t="s">
        <v>299</v>
      </c>
      <c r="D214" s="97">
        <v>330</v>
      </c>
      <c r="E214" s="97">
        <v>405</v>
      </c>
      <c r="F214" s="97">
        <v>447</v>
      </c>
      <c r="G214" s="95">
        <v>455</v>
      </c>
      <c r="H214" s="96">
        <v>445</v>
      </c>
      <c r="I214" s="96">
        <v>423</v>
      </c>
      <c r="J214" s="96">
        <v>420</v>
      </c>
      <c r="K214" s="96">
        <v>434</v>
      </c>
      <c r="L214" s="96">
        <v>432</v>
      </c>
      <c r="M214" s="96">
        <v>453</v>
      </c>
      <c r="N214" s="96">
        <v>466</v>
      </c>
      <c r="O214" s="96">
        <v>469</v>
      </c>
      <c r="P214" s="96">
        <v>481</v>
      </c>
      <c r="Q214" s="96">
        <v>485</v>
      </c>
      <c r="R214" s="97">
        <v>490</v>
      </c>
      <c r="S214" s="96">
        <v>489</v>
      </c>
      <c r="T214" s="96">
        <v>500</v>
      </c>
      <c r="U214" s="96">
        <v>515</v>
      </c>
      <c r="V214" s="96">
        <v>528</v>
      </c>
      <c r="W214" s="96">
        <v>533</v>
      </c>
      <c r="X214" s="96">
        <v>532</v>
      </c>
      <c r="Y214" s="96">
        <v>551</v>
      </c>
      <c r="Z214" s="96">
        <v>566</v>
      </c>
      <c r="AA214" s="96">
        <v>559</v>
      </c>
      <c r="AB214" s="96">
        <v>572</v>
      </c>
      <c r="AC214" s="96">
        <v>573</v>
      </c>
      <c r="AD214" s="97">
        <v>567</v>
      </c>
      <c r="AE214" s="96">
        <v>561</v>
      </c>
      <c r="AF214" s="96">
        <v>565</v>
      </c>
      <c r="AG214" s="161">
        <v>576</v>
      </c>
      <c r="AH214" s="96">
        <v>584</v>
      </c>
      <c r="AI214" s="96">
        <v>591</v>
      </c>
      <c r="AJ214" s="96">
        <v>599</v>
      </c>
      <c r="AK214" s="96">
        <v>613</v>
      </c>
      <c r="AL214" s="96">
        <v>614</v>
      </c>
      <c r="AM214" s="96">
        <v>615</v>
      </c>
      <c r="AN214" s="96">
        <v>625</v>
      </c>
      <c r="AO214" s="96">
        <v>624</v>
      </c>
      <c r="AP214" s="97">
        <v>618</v>
      </c>
      <c r="AQ214" s="95">
        <v>621</v>
      </c>
      <c r="AR214" s="96">
        <v>610</v>
      </c>
      <c r="AS214" s="96">
        <v>678</v>
      </c>
      <c r="AT214" s="96">
        <v>673</v>
      </c>
      <c r="AU214" s="96">
        <v>688</v>
      </c>
      <c r="AV214" s="96">
        <v>681</v>
      </c>
      <c r="AW214" s="96">
        <v>677</v>
      </c>
      <c r="AX214" s="96">
        <v>688</v>
      </c>
      <c r="AY214" s="96">
        <v>688</v>
      </c>
      <c r="AZ214" s="96">
        <v>698</v>
      </c>
      <c r="BA214" s="96">
        <v>712</v>
      </c>
      <c r="BB214" s="97">
        <v>696</v>
      </c>
      <c r="BC214" s="95">
        <v>688</v>
      </c>
      <c r="BD214" s="96">
        <v>680</v>
      </c>
      <c r="BE214" s="96">
        <v>687</v>
      </c>
      <c r="BF214" s="96">
        <v>704</v>
      </c>
      <c r="BG214" s="96">
        <v>725</v>
      </c>
      <c r="BH214" s="96">
        <v>731</v>
      </c>
      <c r="BI214" s="96">
        <v>746</v>
      </c>
      <c r="BJ214" s="96">
        <v>752</v>
      </c>
      <c r="BK214" s="96">
        <v>761</v>
      </c>
      <c r="BL214" s="96">
        <v>768</v>
      </c>
      <c r="BM214" s="96">
        <v>770</v>
      </c>
      <c r="BN214" s="97">
        <v>753</v>
      </c>
      <c r="BO214" s="95">
        <v>761</v>
      </c>
      <c r="BP214" s="96">
        <v>759</v>
      </c>
      <c r="BQ214" s="96">
        <v>775</v>
      </c>
      <c r="BR214" s="96">
        <v>782</v>
      </c>
      <c r="BS214" s="96">
        <v>803</v>
      </c>
      <c r="BT214" s="96">
        <v>823</v>
      </c>
      <c r="BU214" s="96">
        <v>836</v>
      </c>
      <c r="BV214" s="96">
        <v>824</v>
      </c>
      <c r="BW214" s="96">
        <v>831</v>
      </c>
      <c r="BX214" s="96">
        <v>831</v>
      </c>
      <c r="BY214" s="96">
        <v>834</v>
      </c>
      <c r="BZ214" s="97">
        <v>827</v>
      </c>
      <c r="CA214" s="96">
        <v>812</v>
      </c>
      <c r="CB214" s="96">
        <v>802</v>
      </c>
      <c r="CC214" s="96">
        <v>814</v>
      </c>
      <c r="CD214" s="96">
        <v>814</v>
      </c>
      <c r="CE214" s="96">
        <v>812</v>
      </c>
      <c r="CF214" s="96">
        <v>826</v>
      </c>
      <c r="CG214" s="96">
        <v>820</v>
      </c>
      <c r="CH214" s="96">
        <v>504</v>
      </c>
      <c r="CI214" s="96">
        <v>838</v>
      </c>
      <c r="CJ214" s="96">
        <v>826</v>
      </c>
      <c r="CK214" s="96">
        <v>823</v>
      </c>
      <c r="CL214" s="97">
        <v>823</v>
      </c>
      <c r="CM214" s="96">
        <v>818</v>
      </c>
      <c r="CN214" s="96">
        <v>820</v>
      </c>
      <c r="CO214" s="96">
        <v>818</v>
      </c>
      <c r="CP214" s="96">
        <v>817</v>
      </c>
      <c r="CQ214" s="96">
        <v>829</v>
      </c>
      <c r="CR214" s="96">
        <v>857</v>
      </c>
      <c r="CS214" s="96">
        <v>857</v>
      </c>
      <c r="CT214" s="96">
        <v>831</v>
      </c>
      <c r="CU214" s="97">
        <v>823</v>
      </c>
    </row>
    <row r="215" spans="1:99" ht="13.8" thickBot="1" x14ac:dyDescent="0.3">
      <c r="A215" s="3"/>
      <c r="B215" s="84" t="s">
        <v>300</v>
      </c>
      <c r="C215" s="85"/>
      <c r="D215" s="88">
        <f t="shared" ref="D215:P215" si="133">SUM(D161:D214)</f>
        <v>114324</v>
      </c>
      <c r="E215" s="88">
        <f t="shared" si="133"/>
        <v>127148</v>
      </c>
      <c r="F215" s="88">
        <f t="shared" si="133"/>
        <v>150841</v>
      </c>
      <c r="G215" s="86">
        <f t="shared" si="133"/>
        <v>151607</v>
      </c>
      <c r="H215" s="87">
        <f t="shared" si="133"/>
        <v>151624</v>
      </c>
      <c r="I215" s="87">
        <f t="shared" si="133"/>
        <v>155881</v>
      </c>
      <c r="J215" s="87">
        <f t="shared" si="133"/>
        <v>157491</v>
      </c>
      <c r="K215" s="87">
        <f t="shared" si="133"/>
        <v>161099</v>
      </c>
      <c r="L215" s="87">
        <f t="shared" si="133"/>
        <v>158771</v>
      </c>
      <c r="M215" s="87">
        <f t="shared" si="133"/>
        <v>162495</v>
      </c>
      <c r="N215" s="87">
        <f t="shared" si="133"/>
        <v>165332</v>
      </c>
      <c r="O215" s="87">
        <f t="shared" si="133"/>
        <v>167179</v>
      </c>
      <c r="P215" s="87">
        <f t="shared" si="133"/>
        <v>167536</v>
      </c>
      <c r="Q215" s="87">
        <f t="shared" ref="Q215:X215" si="134">SUM(Q161:Q214)</f>
        <v>169974</v>
      </c>
      <c r="R215" s="88">
        <f t="shared" si="134"/>
        <v>169530</v>
      </c>
      <c r="S215" s="87">
        <f t="shared" si="134"/>
        <v>170010</v>
      </c>
      <c r="T215" s="87">
        <f t="shared" si="134"/>
        <v>170870</v>
      </c>
      <c r="U215" s="87">
        <f t="shared" si="134"/>
        <v>174936</v>
      </c>
      <c r="V215" s="87">
        <f t="shared" si="134"/>
        <v>177851</v>
      </c>
      <c r="W215" s="87">
        <f t="shared" si="134"/>
        <v>181336</v>
      </c>
      <c r="X215" s="87">
        <f t="shared" si="134"/>
        <v>183898</v>
      </c>
      <c r="Y215" s="87">
        <f t="shared" ref="Y215:AD215" si="135">SUM(Y161:Y214)</f>
        <v>186248</v>
      </c>
      <c r="Z215" s="87">
        <f t="shared" si="135"/>
        <v>189076</v>
      </c>
      <c r="AA215" s="87">
        <f t="shared" si="135"/>
        <v>190853</v>
      </c>
      <c r="AB215" s="87">
        <f t="shared" si="135"/>
        <v>191361</v>
      </c>
      <c r="AC215" s="87">
        <f t="shared" si="135"/>
        <v>194006</v>
      </c>
      <c r="AD215" s="88">
        <f t="shared" si="135"/>
        <v>195214</v>
      </c>
      <c r="AE215" s="87">
        <f t="shared" ref="AE215:AJ215" si="136">SUM(AE161:AE214)</f>
        <v>194631</v>
      </c>
      <c r="AF215" s="87">
        <f t="shared" si="136"/>
        <v>195580</v>
      </c>
      <c r="AG215" s="158">
        <f t="shared" si="136"/>
        <v>195571</v>
      </c>
      <c r="AH215" s="87">
        <f t="shared" si="136"/>
        <v>199165</v>
      </c>
      <c r="AI215" s="87">
        <f t="shared" si="136"/>
        <v>201032</v>
      </c>
      <c r="AJ215" s="87">
        <f t="shared" si="136"/>
        <v>201473</v>
      </c>
      <c r="AK215" s="87">
        <f t="shared" ref="AK215:AP215" si="137">SUM(AK161:AK214)</f>
        <v>205042</v>
      </c>
      <c r="AL215" s="87">
        <f t="shared" si="137"/>
        <v>207262</v>
      </c>
      <c r="AM215" s="87">
        <f t="shared" si="137"/>
        <v>207761</v>
      </c>
      <c r="AN215" s="87">
        <f t="shared" si="137"/>
        <v>209163</v>
      </c>
      <c r="AO215" s="87">
        <f t="shared" si="137"/>
        <v>210240</v>
      </c>
      <c r="AP215" s="88">
        <f t="shared" si="137"/>
        <v>210433</v>
      </c>
      <c r="AQ215" s="86">
        <f t="shared" ref="AQ215:AV215" si="138">SUM(AQ161:AQ214)</f>
        <v>210708</v>
      </c>
      <c r="AR215" s="87">
        <f t="shared" si="138"/>
        <v>212234</v>
      </c>
      <c r="AS215" s="87">
        <f t="shared" si="138"/>
        <v>216751</v>
      </c>
      <c r="AT215" s="87">
        <f t="shared" si="138"/>
        <v>217167</v>
      </c>
      <c r="AU215" s="87">
        <f t="shared" si="138"/>
        <v>219258</v>
      </c>
      <c r="AV215" s="87">
        <f t="shared" si="138"/>
        <v>222264</v>
      </c>
      <c r="AW215" s="87">
        <f t="shared" ref="AW215:BE215" si="139">SUM(AW161:AW214)</f>
        <v>224617</v>
      </c>
      <c r="AX215" s="87">
        <f t="shared" si="139"/>
        <v>225203</v>
      </c>
      <c r="AY215" s="87">
        <f t="shared" si="139"/>
        <v>225253</v>
      </c>
      <c r="AZ215" s="87">
        <f t="shared" si="139"/>
        <v>227553</v>
      </c>
      <c r="BA215" s="87">
        <f t="shared" si="139"/>
        <v>227055</v>
      </c>
      <c r="BB215" s="88">
        <f t="shared" si="139"/>
        <v>226493</v>
      </c>
      <c r="BC215" s="86">
        <f t="shared" si="139"/>
        <v>226647</v>
      </c>
      <c r="BD215" s="87">
        <f t="shared" si="139"/>
        <v>225742</v>
      </c>
      <c r="BE215" s="87">
        <f t="shared" si="139"/>
        <v>232387</v>
      </c>
      <c r="BF215" s="87">
        <f>SUM(BF161:BF214)</f>
        <v>235553</v>
      </c>
      <c r="BG215" s="87">
        <f>SUM(BG161:BG214)</f>
        <v>237753</v>
      </c>
      <c r="BH215" s="87">
        <f>SUM(BH161:BH214)</f>
        <v>241762</v>
      </c>
      <c r="BI215" s="87">
        <f t="shared" ref="BI215:BK215" si="140">SUM(BI161:BI214)</f>
        <v>244100</v>
      </c>
      <c r="BJ215" s="87">
        <f t="shared" si="140"/>
        <v>246772</v>
      </c>
      <c r="BK215" s="87">
        <f t="shared" si="140"/>
        <v>248681</v>
      </c>
      <c r="BL215" s="87">
        <f t="shared" ref="BL215:BO215" si="141">SUM(BL161:BL214)</f>
        <v>251253</v>
      </c>
      <c r="BM215" s="87">
        <f t="shared" si="141"/>
        <v>252323</v>
      </c>
      <c r="BN215" s="88">
        <f t="shared" si="141"/>
        <v>252643</v>
      </c>
      <c r="BO215" s="86">
        <f t="shared" si="141"/>
        <v>253669</v>
      </c>
      <c r="BP215" s="87">
        <f t="shared" ref="BP215:BR215" si="142">SUM(BP161:BP214)</f>
        <v>254131</v>
      </c>
      <c r="BQ215" s="87">
        <f t="shared" si="142"/>
        <v>260292</v>
      </c>
      <c r="BR215" s="87">
        <f t="shared" si="142"/>
        <v>265279</v>
      </c>
      <c r="BS215" s="87">
        <f t="shared" ref="BS215:BW215" si="143">SUM(BS161:BS214)</f>
        <v>268379</v>
      </c>
      <c r="BT215" s="87">
        <f t="shared" si="143"/>
        <v>270194</v>
      </c>
      <c r="BU215" s="87">
        <f t="shared" si="143"/>
        <v>274160</v>
      </c>
      <c r="BV215" s="87">
        <f t="shared" si="143"/>
        <v>276992</v>
      </c>
      <c r="BW215" s="87">
        <f t="shared" si="143"/>
        <v>278472</v>
      </c>
      <c r="BX215" s="87">
        <f t="shared" ref="BX215:BZ215" si="144">SUM(BX161:BX214)</f>
        <v>281927</v>
      </c>
      <c r="BY215" s="87">
        <f t="shared" si="144"/>
        <v>283608</v>
      </c>
      <c r="BZ215" s="88">
        <f t="shared" si="144"/>
        <v>284092</v>
      </c>
      <c r="CA215" s="87">
        <f t="shared" ref="CA215:CC215" si="145">SUM(CA161:CA214)</f>
        <v>283620</v>
      </c>
      <c r="CB215" s="87">
        <f t="shared" si="145"/>
        <v>284769</v>
      </c>
      <c r="CC215" s="87">
        <f t="shared" si="145"/>
        <v>273020</v>
      </c>
      <c r="CD215" s="87">
        <f t="shared" ref="CD215:CF215" si="146">SUM(CD161:CD214)</f>
        <v>277223</v>
      </c>
      <c r="CE215" s="87">
        <f t="shared" si="146"/>
        <v>295636</v>
      </c>
      <c r="CF215" s="87">
        <f t="shared" si="146"/>
        <v>299185</v>
      </c>
      <c r="CG215" s="87">
        <f t="shared" ref="CG215:CI215" si="147">SUM(CG161:CG214)</f>
        <v>301285</v>
      </c>
      <c r="CH215" s="87">
        <f t="shared" si="147"/>
        <v>300483</v>
      </c>
      <c r="CI215" s="87">
        <f t="shared" si="147"/>
        <v>304739</v>
      </c>
      <c r="CJ215" s="87">
        <f t="shared" ref="CJ215:CL215" si="148">SUM(CJ161:CJ214)</f>
        <v>305968</v>
      </c>
      <c r="CK215" s="87">
        <f t="shared" si="148"/>
        <v>306714</v>
      </c>
      <c r="CL215" s="88">
        <f t="shared" si="148"/>
        <v>307690</v>
      </c>
      <c r="CM215" s="87">
        <f t="shared" ref="CM215:CO215" si="149">SUM(CM161:CM214)</f>
        <v>307313</v>
      </c>
      <c r="CN215" s="87">
        <f t="shared" si="149"/>
        <v>308633</v>
      </c>
      <c r="CO215" s="87">
        <f t="shared" si="149"/>
        <v>313598</v>
      </c>
      <c r="CP215" s="87">
        <f t="shared" ref="CP215:CR215" si="150">SUM(CP161:CP214)</f>
        <v>317206</v>
      </c>
      <c r="CQ215" s="87">
        <f t="shared" si="150"/>
        <v>321611</v>
      </c>
      <c r="CR215" s="87">
        <f t="shared" si="150"/>
        <v>323283</v>
      </c>
      <c r="CS215" s="87">
        <f t="shared" ref="CS215:CU215" si="151">SUM(CS161:CS214)</f>
        <v>325613</v>
      </c>
      <c r="CT215" s="87">
        <f t="shared" si="151"/>
        <v>327611</v>
      </c>
      <c r="CU215" s="88">
        <f t="shared" si="151"/>
        <v>329080</v>
      </c>
    </row>
    <row r="216" spans="1:99" x14ac:dyDescent="0.25">
      <c r="A216" s="3"/>
      <c r="B216" s="98">
        <v>9</v>
      </c>
      <c r="C216" s="89" t="s">
        <v>301</v>
      </c>
      <c r="D216" s="92">
        <v>1765</v>
      </c>
      <c r="E216" s="92">
        <v>1855</v>
      </c>
      <c r="F216" s="92">
        <v>2704</v>
      </c>
      <c r="G216" s="90">
        <v>2707</v>
      </c>
      <c r="H216" s="91">
        <v>2685</v>
      </c>
      <c r="I216" s="91">
        <v>2664</v>
      </c>
      <c r="J216" s="91">
        <v>2690</v>
      </c>
      <c r="K216" s="91">
        <v>2738</v>
      </c>
      <c r="L216" s="91">
        <v>2749</v>
      </c>
      <c r="M216" s="91">
        <v>2767</v>
      </c>
      <c r="N216" s="91">
        <v>2768</v>
      </c>
      <c r="O216" s="91">
        <v>2785</v>
      </c>
      <c r="P216" s="91">
        <v>2803</v>
      </c>
      <c r="Q216" s="91">
        <v>2778</v>
      </c>
      <c r="R216" s="92">
        <v>2771</v>
      </c>
      <c r="S216" s="91">
        <v>2776</v>
      </c>
      <c r="T216" s="91">
        <v>2771</v>
      </c>
      <c r="U216" s="91">
        <v>2751</v>
      </c>
      <c r="V216" s="91">
        <v>2729</v>
      </c>
      <c r="W216" s="91">
        <v>2785</v>
      </c>
      <c r="X216" s="91">
        <v>2842</v>
      </c>
      <c r="Y216" s="91">
        <v>2918</v>
      </c>
      <c r="Z216" s="91">
        <v>2971</v>
      </c>
      <c r="AA216" s="91">
        <v>2998</v>
      </c>
      <c r="AB216" s="91">
        <v>3024</v>
      </c>
      <c r="AC216" s="91">
        <v>3052</v>
      </c>
      <c r="AD216" s="92">
        <v>3060</v>
      </c>
      <c r="AE216" s="91">
        <v>3132</v>
      </c>
      <c r="AF216" s="91">
        <v>3134</v>
      </c>
      <c r="AG216" s="160">
        <v>3153</v>
      </c>
      <c r="AH216" s="91">
        <v>3164</v>
      </c>
      <c r="AI216" s="91">
        <v>3186</v>
      </c>
      <c r="AJ216" s="91">
        <v>3217</v>
      </c>
      <c r="AK216" s="91">
        <v>3244</v>
      </c>
      <c r="AL216" s="91">
        <v>3271</v>
      </c>
      <c r="AM216" s="91">
        <v>3283</v>
      </c>
      <c r="AN216" s="91">
        <v>3308</v>
      </c>
      <c r="AO216" s="91">
        <v>3318</v>
      </c>
      <c r="AP216" s="92">
        <v>3314</v>
      </c>
      <c r="AQ216" s="90">
        <v>3307</v>
      </c>
      <c r="AR216" s="91">
        <v>3296</v>
      </c>
      <c r="AS216" s="91">
        <v>3659</v>
      </c>
      <c r="AT216" s="91">
        <v>3544</v>
      </c>
      <c r="AU216" s="91">
        <v>3569</v>
      </c>
      <c r="AV216" s="91">
        <v>3579</v>
      </c>
      <c r="AW216" s="91">
        <v>3615</v>
      </c>
      <c r="AX216" s="91">
        <v>3631</v>
      </c>
      <c r="AY216" s="91">
        <v>3642</v>
      </c>
      <c r="AZ216" s="91">
        <v>3674</v>
      </c>
      <c r="BA216" s="91">
        <v>3663</v>
      </c>
      <c r="BB216" s="92">
        <v>3636</v>
      </c>
      <c r="BC216" s="90">
        <v>3640</v>
      </c>
      <c r="BD216" s="91">
        <v>3555</v>
      </c>
      <c r="BE216" s="91">
        <v>3708</v>
      </c>
      <c r="BF216" s="91">
        <v>3715</v>
      </c>
      <c r="BG216" s="91">
        <v>3760</v>
      </c>
      <c r="BH216" s="91">
        <v>3819</v>
      </c>
      <c r="BI216" s="91">
        <v>3859</v>
      </c>
      <c r="BJ216" s="91">
        <v>3938</v>
      </c>
      <c r="BK216" s="91">
        <v>3986</v>
      </c>
      <c r="BL216" s="91">
        <v>4033</v>
      </c>
      <c r="BM216" s="91">
        <v>3970</v>
      </c>
      <c r="BN216" s="92">
        <v>3978</v>
      </c>
      <c r="BO216" s="90">
        <v>3921</v>
      </c>
      <c r="BP216" s="91">
        <v>3870</v>
      </c>
      <c r="BQ216" s="91">
        <v>3923</v>
      </c>
      <c r="BR216" s="91">
        <v>3947</v>
      </c>
      <c r="BS216" s="91">
        <v>3963</v>
      </c>
      <c r="BT216" s="91">
        <v>3909</v>
      </c>
      <c r="BU216" s="91">
        <v>5241</v>
      </c>
      <c r="BV216" s="91">
        <v>5285</v>
      </c>
      <c r="BW216" s="91">
        <v>5394</v>
      </c>
      <c r="BX216" s="91">
        <v>5449</v>
      </c>
      <c r="BY216" s="91">
        <v>5481</v>
      </c>
      <c r="BZ216" s="92">
        <v>5608</v>
      </c>
      <c r="CA216" s="91">
        <v>5720</v>
      </c>
      <c r="CB216" s="91">
        <v>5726</v>
      </c>
      <c r="CC216" s="91">
        <v>4656</v>
      </c>
      <c r="CD216" s="91">
        <v>4764</v>
      </c>
      <c r="CE216" s="91">
        <v>5933</v>
      </c>
      <c r="CF216" s="91">
        <v>6030</v>
      </c>
      <c r="CG216" s="91">
        <v>6077</v>
      </c>
      <c r="CH216" s="91">
        <v>6077</v>
      </c>
      <c r="CI216" s="91">
        <v>6097</v>
      </c>
      <c r="CJ216" s="91">
        <v>6094</v>
      </c>
      <c r="CK216" s="91">
        <v>6129</v>
      </c>
      <c r="CL216" s="92">
        <v>6152</v>
      </c>
      <c r="CM216" s="91">
        <v>6195</v>
      </c>
      <c r="CN216" s="91">
        <v>6245</v>
      </c>
      <c r="CO216" s="91">
        <v>6353</v>
      </c>
      <c r="CP216" s="91">
        <v>6384</v>
      </c>
      <c r="CQ216" s="91">
        <v>6568</v>
      </c>
      <c r="CR216" s="91">
        <v>6623</v>
      </c>
      <c r="CS216" s="91">
        <v>6673</v>
      </c>
      <c r="CT216" s="91">
        <v>6743</v>
      </c>
      <c r="CU216" s="92">
        <v>6778</v>
      </c>
    </row>
    <row r="217" spans="1:99" x14ac:dyDescent="0.25">
      <c r="A217" s="3"/>
      <c r="B217" s="74"/>
      <c r="C217" s="75" t="s">
        <v>302</v>
      </c>
      <c r="D217" s="78">
        <v>128</v>
      </c>
      <c r="E217" s="78">
        <v>146</v>
      </c>
      <c r="F217" s="78">
        <v>282</v>
      </c>
      <c r="G217" s="76">
        <v>312</v>
      </c>
      <c r="H217" s="77">
        <v>318</v>
      </c>
      <c r="I217" s="77">
        <v>339</v>
      </c>
      <c r="J217" s="77">
        <v>342</v>
      </c>
      <c r="K217" s="77">
        <v>354</v>
      </c>
      <c r="L217" s="77">
        <v>366</v>
      </c>
      <c r="M217" s="77">
        <v>384</v>
      </c>
      <c r="N217" s="77">
        <v>385</v>
      </c>
      <c r="O217" s="77">
        <v>386</v>
      </c>
      <c r="P217" s="77">
        <v>393</v>
      </c>
      <c r="Q217" s="77">
        <v>388</v>
      </c>
      <c r="R217" s="78">
        <v>383</v>
      </c>
      <c r="S217" s="77">
        <v>384</v>
      </c>
      <c r="T217" s="77">
        <v>387</v>
      </c>
      <c r="U217" s="77">
        <v>395</v>
      </c>
      <c r="V217" s="77">
        <v>397</v>
      </c>
      <c r="W217" s="77">
        <v>401</v>
      </c>
      <c r="X217" s="77">
        <v>412</v>
      </c>
      <c r="Y217" s="77">
        <v>414</v>
      </c>
      <c r="Z217" s="77">
        <v>428</v>
      </c>
      <c r="AA217" s="77">
        <v>440</v>
      </c>
      <c r="AB217" s="77">
        <v>443</v>
      </c>
      <c r="AC217" s="77">
        <v>447</v>
      </c>
      <c r="AD217" s="78">
        <v>451</v>
      </c>
      <c r="AE217" s="77">
        <v>439</v>
      </c>
      <c r="AF217" s="77">
        <v>439</v>
      </c>
      <c r="AG217" s="156">
        <v>446</v>
      </c>
      <c r="AH217" s="77">
        <v>447</v>
      </c>
      <c r="AI217" s="77">
        <v>448</v>
      </c>
      <c r="AJ217" s="77">
        <v>455</v>
      </c>
      <c r="AK217" s="77">
        <v>458</v>
      </c>
      <c r="AL217" s="77">
        <v>459</v>
      </c>
      <c r="AM217" s="77">
        <v>459</v>
      </c>
      <c r="AN217" s="77">
        <v>461</v>
      </c>
      <c r="AO217" s="77">
        <v>461</v>
      </c>
      <c r="AP217" s="78">
        <v>431</v>
      </c>
      <c r="AQ217" s="76">
        <v>431</v>
      </c>
      <c r="AR217" s="77">
        <v>431</v>
      </c>
      <c r="AS217" s="77">
        <v>465</v>
      </c>
      <c r="AT217" s="77">
        <v>457</v>
      </c>
      <c r="AU217" s="77">
        <v>459</v>
      </c>
      <c r="AV217" s="77">
        <v>466</v>
      </c>
      <c r="AW217" s="77">
        <v>469</v>
      </c>
      <c r="AX217" s="77">
        <v>470</v>
      </c>
      <c r="AY217" s="77">
        <v>472</v>
      </c>
      <c r="AZ217" s="77">
        <v>471</v>
      </c>
      <c r="BA217" s="77">
        <v>465</v>
      </c>
      <c r="BB217" s="78">
        <v>466</v>
      </c>
      <c r="BC217" s="76">
        <v>451</v>
      </c>
      <c r="BD217" s="77">
        <v>438</v>
      </c>
      <c r="BE217" s="77">
        <v>466</v>
      </c>
      <c r="BF217" s="77">
        <v>477</v>
      </c>
      <c r="BG217" s="77">
        <v>490</v>
      </c>
      <c r="BH217" s="77">
        <v>495</v>
      </c>
      <c r="BI217" s="77">
        <v>508</v>
      </c>
      <c r="BJ217" s="77">
        <v>522</v>
      </c>
      <c r="BK217" s="77">
        <v>537</v>
      </c>
      <c r="BL217" s="77">
        <v>542</v>
      </c>
      <c r="BM217" s="77">
        <v>549</v>
      </c>
      <c r="BN217" s="78">
        <v>548</v>
      </c>
      <c r="BO217" s="76">
        <v>549</v>
      </c>
      <c r="BP217" s="77">
        <v>549</v>
      </c>
      <c r="BQ217" s="77">
        <v>550</v>
      </c>
      <c r="BR217" s="77">
        <v>575</v>
      </c>
      <c r="BS217" s="77">
        <v>598</v>
      </c>
      <c r="BT217" s="77">
        <v>595</v>
      </c>
      <c r="BU217" s="77">
        <v>607</v>
      </c>
      <c r="BV217" s="77">
        <v>606</v>
      </c>
      <c r="BW217" s="77">
        <v>612</v>
      </c>
      <c r="BX217" s="77">
        <v>606</v>
      </c>
      <c r="BY217" s="77">
        <v>608</v>
      </c>
      <c r="BZ217" s="78">
        <v>609</v>
      </c>
      <c r="CA217" s="77">
        <v>588</v>
      </c>
      <c r="CB217" s="77">
        <v>593</v>
      </c>
      <c r="CC217" s="77">
        <v>591</v>
      </c>
      <c r="CD217" s="77">
        <v>586</v>
      </c>
      <c r="CE217" s="77">
        <v>588</v>
      </c>
      <c r="CF217" s="77">
        <v>580</v>
      </c>
      <c r="CG217" s="77">
        <v>572</v>
      </c>
      <c r="CH217" s="77">
        <v>569</v>
      </c>
      <c r="CI217" s="77">
        <v>570</v>
      </c>
      <c r="CJ217" s="77">
        <v>571</v>
      </c>
      <c r="CK217" s="77">
        <v>570</v>
      </c>
      <c r="CL217" s="78">
        <v>565</v>
      </c>
      <c r="CM217" s="77">
        <v>561</v>
      </c>
      <c r="CN217" s="77">
        <v>557</v>
      </c>
      <c r="CO217" s="77">
        <v>547</v>
      </c>
      <c r="CP217" s="77">
        <v>550</v>
      </c>
      <c r="CQ217" s="77">
        <v>565</v>
      </c>
      <c r="CR217" s="77">
        <v>558</v>
      </c>
      <c r="CS217" s="77">
        <v>557</v>
      </c>
      <c r="CT217" s="77">
        <v>557</v>
      </c>
      <c r="CU217" s="78">
        <v>557</v>
      </c>
    </row>
    <row r="218" spans="1:99" x14ac:dyDescent="0.25">
      <c r="A218" s="3"/>
      <c r="B218" s="74"/>
      <c r="C218" s="75" t="s">
        <v>303</v>
      </c>
      <c r="D218" s="78">
        <v>27</v>
      </c>
      <c r="E218" s="78">
        <v>32</v>
      </c>
      <c r="F218" s="78">
        <v>41</v>
      </c>
      <c r="G218" s="76">
        <v>41</v>
      </c>
      <c r="H218" s="77">
        <v>41</v>
      </c>
      <c r="I218" s="77">
        <v>41</v>
      </c>
      <c r="J218" s="77">
        <v>40</v>
      </c>
      <c r="K218" s="77">
        <v>41</v>
      </c>
      <c r="L218" s="77">
        <v>42</v>
      </c>
      <c r="M218" s="77">
        <v>41</v>
      </c>
      <c r="N218" s="77">
        <v>42</v>
      </c>
      <c r="O218" s="77">
        <v>43</v>
      </c>
      <c r="P218" s="77">
        <v>41</v>
      </c>
      <c r="Q218" s="77">
        <v>41</v>
      </c>
      <c r="R218" s="78">
        <v>41</v>
      </c>
      <c r="S218" s="77">
        <v>39</v>
      </c>
      <c r="T218" s="77">
        <v>39</v>
      </c>
      <c r="U218" s="77">
        <v>41</v>
      </c>
      <c r="V218" s="77">
        <v>41</v>
      </c>
      <c r="W218" s="77">
        <v>44</v>
      </c>
      <c r="X218" s="77">
        <v>46</v>
      </c>
      <c r="Y218" s="77">
        <v>47</v>
      </c>
      <c r="Z218" s="77">
        <v>47</v>
      </c>
      <c r="AA218" s="77">
        <v>48</v>
      </c>
      <c r="AB218" s="77">
        <v>49</v>
      </c>
      <c r="AC218" s="77">
        <v>50</v>
      </c>
      <c r="AD218" s="78">
        <v>51</v>
      </c>
      <c r="AE218" s="77">
        <v>52</v>
      </c>
      <c r="AF218" s="77">
        <v>52</v>
      </c>
      <c r="AG218" s="156">
        <v>53</v>
      </c>
      <c r="AH218" s="77">
        <v>53</v>
      </c>
      <c r="AI218" s="77">
        <v>53</v>
      </c>
      <c r="AJ218" s="77">
        <v>56</v>
      </c>
      <c r="AK218" s="77">
        <v>58</v>
      </c>
      <c r="AL218" s="77">
        <v>57</v>
      </c>
      <c r="AM218" s="77">
        <v>57</v>
      </c>
      <c r="AN218" s="77">
        <v>60</v>
      </c>
      <c r="AO218" s="77">
        <v>59</v>
      </c>
      <c r="AP218" s="78">
        <v>48</v>
      </c>
      <c r="AQ218" s="76">
        <v>50</v>
      </c>
      <c r="AR218" s="77">
        <v>50</v>
      </c>
      <c r="AS218" s="77">
        <v>48</v>
      </c>
      <c r="AT218" s="77">
        <v>50</v>
      </c>
      <c r="AU218" s="77">
        <v>50</v>
      </c>
      <c r="AV218" s="77">
        <v>49</v>
      </c>
      <c r="AW218" s="77">
        <v>50</v>
      </c>
      <c r="AX218" s="77">
        <v>50</v>
      </c>
      <c r="AY218" s="77">
        <v>50</v>
      </c>
      <c r="AZ218" s="77">
        <v>50</v>
      </c>
      <c r="BA218" s="77">
        <v>49</v>
      </c>
      <c r="BB218" s="78">
        <v>50</v>
      </c>
      <c r="BC218" s="76">
        <v>37</v>
      </c>
      <c r="BD218" s="77">
        <v>37</v>
      </c>
      <c r="BE218" s="77">
        <v>41</v>
      </c>
      <c r="BF218" s="77">
        <v>42</v>
      </c>
      <c r="BG218" s="77">
        <v>46</v>
      </c>
      <c r="BH218" s="77">
        <v>45</v>
      </c>
      <c r="BI218" s="77">
        <v>45</v>
      </c>
      <c r="BJ218" s="77">
        <v>55</v>
      </c>
      <c r="BK218" s="77">
        <v>52</v>
      </c>
      <c r="BL218" s="77">
        <v>52</v>
      </c>
      <c r="BM218" s="77">
        <v>54</v>
      </c>
      <c r="BN218" s="78">
        <v>54</v>
      </c>
      <c r="BO218" s="76">
        <v>54</v>
      </c>
      <c r="BP218" s="77">
        <v>54</v>
      </c>
      <c r="BQ218" s="77">
        <v>55</v>
      </c>
      <c r="BR218" s="77">
        <v>55</v>
      </c>
      <c r="BS218" s="77">
        <v>54</v>
      </c>
      <c r="BT218" s="77">
        <v>53</v>
      </c>
      <c r="BU218" s="77">
        <v>49</v>
      </c>
      <c r="BV218" s="77">
        <v>50</v>
      </c>
      <c r="BW218" s="77">
        <v>111</v>
      </c>
      <c r="BX218" s="77">
        <v>111</v>
      </c>
      <c r="BY218" s="77">
        <v>111</v>
      </c>
      <c r="BZ218" s="78">
        <v>110</v>
      </c>
      <c r="CA218" s="77">
        <v>109</v>
      </c>
      <c r="CB218" s="77">
        <v>109</v>
      </c>
      <c r="CC218" s="77">
        <v>106</v>
      </c>
      <c r="CD218" s="77">
        <v>106</v>
      </c>
      <c r="CE218" s="77">
        <v>107</v>
      </c>
      <c r="CF218" s="77">
        <v>103</v>
      </c>
      <c r="CG218" s="77">
        <v>92</v>
      </c>
      <c r="CH218" s="77">
        <v>93</v>
      </c>
      <c r="CI218" s="77">
        <v>94</v>
      </c>
      <c r="CJ218" s="77">
        <v>93</v>
      </c>
      <c r="CK218" s="77">
        <v>93</v>
      </c>
      <c r="CL218" s="78">
        <v>94</v>
      </c>
      <c r="CM218" s="77">
        <v>94</v>
      </c>
      <c r="CN218" s="77">
        <v>93</v>
      </c>
      <c r="CO218" s="77">
        <v>93</v>
      </c>
      <c r="CP218" s="77">
        <v>92</v>
      </c>
      <c r="CQ218" s="77">
        <v>89</v>
      </c>
      <c r="CR218" s="77">
        <v>92</v>
      </c>
      <c r="CS218" s="77">
        <v>94</v>
      </c>
      <c r="CT218" s="77">
        <v>93</v>
      </c>
      <c r="CU218" s="78">
        <v>94</v>
      </c>
    </row>
    <row r="219" spans="1:99" x14ac:dyDescent="0.25">
      <c r="A219" s="3"/>
      <c r="B219" s="74"/>
      <c r="C219" s="75" t="s">
        <v>304</v>
      </c>
      <c r="D219" s="78">
        <v>385</v>
      </c>
      <c r="E219" s="78">
        <v>431</v>
      </c>
      <c r="F219" s="78">
        <v>584</v>
      </c>
      <c r="G219" s="76">
        <v>585</v>
      </c>
      <c r="H219" s="77">
        <v>575</v>
      </c>
      <c r="I219" s="77">
        <v>563</v>
      </c>
      <c r="J219" s="77">
        <v>592</v>
      </c>
      <c r="K219" s="77">
        <v>595</v>
      </c>
      <c r="L219" s="77">
        <v>612</v>
      </c>
      <c r="M219" s="77">
        <v>624</v>
      </c>
      <c r="N219" s="77">
        <v>613</v>
      </c>
      <c r="O219" s="77">
        <v>611</v>
      </c>
      <c r="P219" s="77">
        <v>609</v>
      </c>
      <c r="Q219" s="77">
        <v>604</v>
      </c>
      <c r="R219" s="78">
        <v>592</v>
      </c>
      <c r="S219" s="77">
        <v>589</v>
      </c>
      <c r="T219" s="77">
        <v>588</v>
      </c>
      <c r="U219" s="77">
        <v>592</v>
      </c>
      <c r="V219" s="77">
        <v>601</v>
      </c>
      <c r="W219" s="77">
        <v>626</v>
      </c>
      <c r="X219" s="77">
        <v>655</v>
      </c>
      <c r="Y219" s="77">
        <v>680</v>
      </c>
      <c r="Z219" s="77">
        <v>710</v>
      </c>
      <c r="AA219" s="77">
        <v>708</v>
      </c>
      <c r="AB219" s="77">
        <v>706</v>
      </c>
      <c r="AC219" s="77">
        <v>701</v>
      </c>
      <c r="AD219" s="78">
        <v>711</v>
      </c>
      <c r="AE219" s="77">
        <v>789</v>
      </c>
      <c r="AF219" s="77">
        <v>789</v>
      </c>
      <c r="AG219" s="156">
        <v>794</v>
      </c>
      <c r="AH219" s="77">
        <v>796</v>
      </c>
      <c r="AI219" s="77">
        <v>801</v>
      </c>
      <c r="AJ219" s="77">
        <v>806</v>
      </c>
      <c r="AK219" s="77">
        <v>812</v>
      </c>
      <c r="AL219" s="77">
        <v>817</v>
      </c>
      <c r="AM219" s="77">
        <v>820</v>
      </c>
      <c r="AN219" s="77">
        <v>825</v>
      </c>
      <c r="AO219" s="77">
        <v>828</v>
      </c>
      <c r="AP219" s="78">
        <v>829</v>
      </c>
      <c r="AQ219" s="76">
        <v>827</v>
      </c>
      <c r="AR219" s="77">
        <v>825</v>
      </c>
      <c r="AS219" s="77">
        <v>930</v>
      </c>
      <c r="AT219" s="77">
        <v>904</v>
      </c>
      <c r="AU219" s="77">
        <v>908</v>
      </c>
      <c r="AV219" s="77">
        <v>902</v>
      </c>
      <c r="AW219" s="77">
        <v>910</v>
      </c>
      <c r="AX219" s="77">
        <v>916</v>
      </c>
      <c r="AY219" s="77">
        <v>926</v>
      </c>
      <c r="AZ219" s="77">
        <v>964</v>
      </c>
      <c r="BA219" s="77">
        <v>940</v>
      </c>
      <c r="BB219" s="78">
        <v>939</v>
      </c>
      <c r="BC219" s="76">
        <v>1060</v>
      </c>
      <c r="BD219" s="77">
        <v>1133</v>
      </c>
      <c r="BE219" s="77">
        <v>1182</v>
      </c>
      <c r="BF219" s="77">
        <v>1251</v>
      </c>
      <c r="BG219" s="77">
        <v>1283</v>
      </c>
      <c r="BH219" s="77">
        <v>1313</v>
      </c>
      <c r="BI219" s="77">
        <v>1328</v>
      </c>
      <c r="BJ219" s="77">
        <v>1368</v>
      </c>
      <c r="BK219" s="77">
        <v>1318</v>
      </c>
      <c r="BL219" s="77">
        <v>1409</v>
      </c>
      <c r="BM219" s="77">
        <v>1422</v>
      </c>
      <c r="BN219" s="78">
        <v>1447</v>
      </c>
      <c r="BO219" s="76">
        <v>1461</v>
      </c>
      <c r="BP219" s="77">
        <v>1506</v>
      </c>
      <c r="BQ219" s="77">
        <v>1578</v>
      </c>
      <c r="BR219" s="77">
        <v>1652</v>
      </c>
      <c r="BS219" s="77">
        <v>1722</v>
      </c>
      <c r="BT219" s="77">
        <v>1781</v>
      </c>
      <c r="BU219" s="77">
        <v>1846</v>
      </c>
      <c r="BV219" s="77">
        <v>1915</v>
      </c>
      <c r="BW219" s="77">
        <v>1918</v>
      </c>
      <c r="BX219" s="77">
        <v>2014</v>
      </c>
      <c r="BY219" s="77">
        <v>2034</v>
      </c>
      <c r="BZ219" s="78">
        <v>2033</v>
      </c>
      <c r="CA219" s="77">
        <v>2021</v>
      </c>
      <c r="CB219" s="77">
        <v>2043</v>
      </c>
      <c r="CC219" s="77">
        <v>2038</v>
      </c>
      <c r="CD219" s="77">
        <v>2069</v>
      </c>
      <c r="CE219" s="77">
        <v>2150</v>
      </c>
      <c r="CF219" s="77">
        <v>2208</v>
      </c>
      <c r="CG219" s="77">
        <v>2225</v>
      </c>
      <c r="CH219" s="77">
        <v>2274</v>
      </c>
      <c r="CI219" s="77">
        <v>2285</v>
      </c>
      <c r="CJ219" s="77">
        <v>2269</v>
      </c>
      <c r="CK219" s="77">
        <v>2283</v>
      </c>
      <c r="CL219" s="78">
        <v>2263</v>
      </c>
      <c r="CM219" s="77">
        <v>2299</v>
      </c>
      <c r="CN219" s="77">
        <v>2275</v>
      </c>
      <c r="CO219" s="77">
        <v>2336</v>
      </c>
      <c r="CP219" s="77">
        <v>2398</v>
      </c>
      <c r="CQ219" s="77">
        <v>2458</v>
      </c>
      <c r="CR219" s="77">
        <v>2486</v>
      </c>
      <c r="CS219" s="77">
        <v>2532</v>
      </c>
      <c r="CT219" s="77">
        <v>2501</v>
      </c>
      <c r="CU219" s="78">
        <v>2518</v>
      </c>
    </row>
    <row r="220" spans="1:99" x14ac:dyDescent="0.25">
      <c r="A220" s="3"/>
      <c r="B220" s="74"/>
      <c r="C220" s="75" t="s">
        <v>305</v>
      </c>
      <c r="D220" s="78">
        <v>100</v>
      </c>
      <c r="E220" s="78">
        <v>121</v>
      </c>
      <c r="F220" s="78">
        <v>157</v>
      </c>
      <c r="G220" s="76">
        <v>156</v>
      </c>
      <c r="H220" s="77">
        <v>153</v>
      </c>
      <c r="I220" s="77">
        <v>158</v>
      </c>
      <c r="J220" s="77">
        <v>163</v>
      </c>
      <c r="K220" s="77">
        <v>170</v>
      </c>
      <c r="L220" s="77">
        <v>171</v>
      </c>
      <c r="M220" s="77">
        <v>172</v>
      </c>
      <c r="N220" s="77">
        <v>174</v>
      </c>
      <c r="O220" s="77">
        <v>177</v>
      </c>
      <c r="P220" s="77">
        <v>178</v>
      </c>
      <c r="Q220" s="77">
        <v>178</v>
      </c>
      <c r="R220" s="78">
        <v>178</v>
      </c>
      <c r="S220" s="77">
        <v>177</v>
      </c>
      <c r="T220" s="77">
        <v>180</v>
      </c>
      <c r="U220" s="77">
        <v>177</v>
      </c>
      <c r="V220" s="77">
        <v>181</v>
      </c>
      <c r="W220" s="77">
        <v>186</v>
      </c>
      <c r="X220" s="77">
        <v>192</v>
      </c>
      <c r="Y220" s="77">
        <v>194</v>
      </c>
      <c r="Z220" s="77">
        <v>197</v>
      </c>
      <c r="AA220" s="77">
        <v>201</v>
      </c>
      <c r="AB220" s="77">
        <v>199</v>
      </c>
      <c r="AC220" s="77">
        <v>203</v>
      </c>
      <c r="AD220" s="78">
        <v>210</v>
      </c>
      <c r="AE220" s="77">
        <v>188</v>
      </c>
      <c r="AF220" s="77">
        <v>193</v>
      </c>
      <c r="AG220" s="156">
        <v>204</v>
      </c>
      <c r="AH220" s="77">
        <v>209</v>
      </c>
      <c r="AI220" s="77">
        <v>215</v>
      </c>
      <c r="AJ220" s="77">
        <v>216</v>
      </c>
      <c r="AK220" s="77">
        <v>217</v>
      </c>
      <c r="AL220" s="77">
        <v>220</v>
      </c>
      <c r="AM220" s="77">
        <v>220</v>
      </c>
      <c r="AN220" s="77">
        <v>221</v>
      </c>
      <c r="AO220" s="77">
        <v>221</v>
      </c>
      <c r="AP220" s="78">
        <v>207</v>
      </c>
      <c r="AQ220" s="76">
        <v>209</v>
      </c>
      <c r="AR220" s="77">
        <v>208</v>
      </c>
      <c r="AS220" s="77">
        <v>226</v>
      </c>
      <c r="AT220" s="77">
        <v>229</v>
      </c>
      <c r="AU220" s="77">
        <v>227</v>
      </c>
      <c r="AV220" s="77">
        <v>227</v>
      </c>
      <c r="AW220" s="77">
        <v>227</v>
      </c>
      <c r="AX220" s="77">
        <v>229</v>
      </c>
      <c r="AY220" s="77">
        <v>230</v>
      </c>
      <c r="AZ220" s="77">
        <v>233</v>
      </c>
      <c r="BA220" s="77">
        <v>227</v>
      </c>
      <c r="BB220" s="78">
        <v>224</v>
      </c>
      <c r="BC220" s="76">
        <v>217</v>
      </c>
      <c r="BD220" s="77">
        <v>217</v>
      </c>
      <c r="BE220" s="77">
        <v>221</v>
      </c>
      <c r="BF220" s="77">
        <v>229</v>
      </c>
      <c r="BG220" s="77">
        <v>230</v>
      </c>
      <c r="BH220" s="77">
        <v>232</v>
      </c>
      <c r="BI220" s="77">
        <v>235</v>
      </c>
      <c r="BJ220" s="77">
        <v>237</v>
      </c>
      <c r="BK220" s="77">
        <v>243</v>
      </c>
      <c r="BL220" s="77">
        <v>243</v>
      </c>
      <c r="BM220" s="77">
        <v>247</v>
      </c>
      <c r="BN220" s="78">
        <v>247</v>
      </c>
      <c r="BO220" s="76">
        <v>248</v>
      </c>
      <c r="BP220" s="77">
        <v>243</v>
      </c>
      <c r="BQ220" s="77">
        <v>249</v>
      </c>
      <c r="BR220" s="77">
        <v>255</v>
      </c>
      <c r="BS220" s="77">
        <v>258</v>
      </c>
      <c r="BT220" s="77">
        <v>257</v>
      </c>
      <c r="BU220" s="77">
        <v>259</v>
      </c>
      <c r="BV220" s="77">
        <v>267</v>
      </c>
      <c r="BW220" s="77">
        <v>265</v>
      </c>
      <c r="BX220" s="77">
        <v>265</v>
      </c>
      <c r="BY220" s="77">
        <v>265</v>
      </c>
      <c r="BZ220" s="78">
        <v>259</v>
      </c>
      <c r="CA220" s="77">
        <v>253</v>
      </c>
      <c r="CB220" s="77">
        <v>247</v>
      </c>
      <c r="CC220" s="77">
        <v>132</v>
      </c>
      <c r="CD220" s="77">
        <v>132</v>
      </c>
      <c r="CE220" s="77">
        <v>237</v>
      </c>
      <c r="CF220" s="77">
        <v>236</v>
      </c>
      <c r="CG220" s="77">
        <v>230</v>
      </c>
      <c r="CH220" s="77">
        <v>230</v>
      </c>
      <c r="CI220" s="77">
        <v>232</v>
      </c>
      <c r="CJ220" s="77">
        <v>232</v>
      </c>
      <c r="CK220" s="77">
        <v>232</v>
      </c>
      <c r="CL220" s="78">
        <v>232</v>
      </c>
      <c r="CM220" s="77">
        <v>232</v>
      </c>
      <c r="CN220" s="77">
        <v>230</v>
      </c>
      <c r="CO220" s="77">
        <v>229</v>
      </c>
      <c r="CP220" s="77">
        <v>235</v>
      </c>
      <c r="CQ220" s="77">
        <v>237</v>
      </c>
      <c r="CR220" s="77">
        <v>237</v>
      </c>
      <c r="CS220" s="77">
        <v>234</v>
      </c>
      <c r="CT220" s="77">
        <v>235</v>
      </c>
      <c r="CU220" s="78">
        <v>237</v>
      </c>
    </row>
    <row r="221" spans="1:99" x14ac:dyDescent="0.25">
      <c r="A221" s="3"/>
      <c r="B221" s="74"/>
      <c r="C221" s="75" t="s">
        <v>306</v>
      </c>
      <c r="D221" s="78">
        <v>126</v>
      </c>
      <c r="E221" s="78">
        <v>112</v>
      </c>
      <c r="F221" s="78">
        <v>363</v>
      </c>
      <c r="G221" s="76">
        <v>361</v>
      </c>
      <c r="H221" s="77">
        <v>358</v>
      </c>
      <c r="I221" s="77">
        <v>351</v>
      </c>
      <c r="J221" s="77">
        <v>360</v>
      </c>
      <c r="K221" s="77">
        <v>375</v>
      </c>
      <c r="L221" s="77">
        <v>377</v>
      </c>
      <c r="M221" s="77">
        <v>385</v>
      </c>
      <c r="N221" s="77">
        <v>386</v>
      </c>
      <c r="O221" s="77">
        <v>382</v>
      </c>
      <c r="P221" s="77">
        <v>392</v>
      </c>
      <c r="Q221" s="77">
        <v>390</v>
      </c>
      <c r="R221" s="78">
        <v>387</v>
      </c>
      <c r="S221" s="77">
        <v>379</v>
      </c>
      <c r="T221" s="77">
        <v>374</v>
      </c>
      <c r="U221" s="77">
        <v>367</v>
      </c>
      <c r="V221" s="77">
        <v>361</v>
      </c>
      <c r="W221" s="77">
        <v>368</v>
      </c>
      <c r="X221" s="77">
        <v>381</v>
      </c>
      <c r="Y221" s="77">
        <v>384</v>
      </c>
      <c r="Z221" s="77">
        <v>394</v>
      </c>
      <c r="AA221" s="77">
        <v>398</v>
      </c>
      <c r="AB221" s="77">
        <v>408</v>
      </c>
      <c r="AC221" s="77">
        <v>406</v>
      </c>
      <c r="AD221" s="78">
        <v>423</v>
      </c>
      <c r="AE221" s="77">
        <v>452</v>
      </c>
      <c r="AF221" s="77">
        <v>450</v>
      </c>
      <c r="AG221" s="156">
        <v>446</v>
      </c>
      <c r="AH221" s="77">
        <v>447</v>
      </c>
      <c r="AI221" s="77">
        <v>449</v>
      </c>
      <c r="AJ221" s="77">
        <v>453</v>
      </c>
      <c r="AK221" s="77">
        <v>456</v>
      </c>
      <c r="AL221" s="77">
        <v>458</v>
      </c>
      <c r="AM221" s="77">
        <v>458</v>
      </c>
      <c r="AN221" s="77">
        <v>460</v>
      </c>
      <c r="AO221" s="77">
        <v>460</v>
      </c>
      <c r="AP221" s="78">
        <v>460</v>
      </c>
      <c r="AQ221" s="76">
        <v>460</v>
      </c>
      <c r="AR221" s="77">
        <v>460</v>
      </c>
      <c r="AS221" s="77">
        <v>560</v>
      </c>
      <c r="AT221" s="77">
        <v>544</v>
      </c>
      <c r="AU221" s="77">
        <v>548</v>
      </c>
      <c r="AV221" s="77">
        <v>545</v>
      </c>
      <c r="AW221" s="77">
        <v>549</v>
      </c>
      <c r="AX221" s="77">
        <v>551</v>
      </c>
      <c r="AY221" s="77">
        <v>558</v>
      </c>
      <c r="AZ221" s="77">
        <v>568</v>
      </c>
      <c r="BA221" s="77">
        <v>568</v>
      </c>
      <c r="BB221" s="78">
        <v>565</v>
      </c>
      <c r="BC221" s="76">
        <v>568</v>
      </c>
      <c r="BD221" s="77">
        <v>552</v>
      </c>
      <c r="BE221" s="77">
        <v>583</v>
      </c>
      <c r="BF221" s="77">
        <v>585</v>
      </c>
      <c r="BG221" s="77">
        <v>590</v>
      </c>
      <c r="BH221" s="77">
        <v>635</v>
      </c>
      <c r="BI221" s="77">
        <v>667</v>
      </c>
      <c r="BJ221" s="77">
        <v>666</v>
      </c>
      <c r="BK221" s="77">
        <v>674</v>
      </c>
      <c r="BL221" s="77">
        <v>683</v>
      </c>
      <c r="BM221" s="77">
        <v>670</v>
      </c>
      <c r="BN221" s="78">
        <v>678</v>
      </c>
      <c r="BO221" s="76">
        <v>672</v>
      </c>
      <c r="BP221" s="77">
        <v>669</v>
      </c>
      <c r="BQ221" s="77">
        <v>691</v>
      </c>
      <c r="BR221" s="77">
        <v>698</v>
      </c>
      <c r="BS221" s="77">
        <v>707</v>
      </c>
      <c r="BT221" s="77">
        <v>707</v>
      </c>
      <c r="BU221" s="77">
        <v>721</v>
      </c>
      <c r="BV221" s="77">
        <v>690</v>
      </c>
      <c r="BW221" s="77">
        <v>695</v>
      </c>
      <c r="BX221" s="77">
        <v>708</v>
      </c>
      <c r="BY221" s="77">
        <v>720</v>
      </c>
      <c r="BZ221" s="78">
        <v>734</v>
      </c>
      <c r="CA221" s="77">
        <v>712</v>
      </c>
      <c r="CB221" s="77">
        <v>705</v>
      </c>
      <c r="CC221" s="77">
        <v>699</v>
      </c>
      <c r="CD221" s="77">
        <v>694</v>
      </c>
      <c r="CE221" s="77">
        <v>695</v>
      </c>
      <c r="CF221" s="77">
        <v>686</v>
      </c>
      <c r="CG221" s="77">
        <v>675</v>
      </c>
      <c r="CH221" s="77">
        <v>667</v>
      </c>
      <c r="CI221" s="77">
        <v>664</v>
      </c>
      <c r="CJ221" s="77">
        <v>659</v>
      </c>
      <c r="CK221" s="77">
        <v>659</v>
      </c>
      <c r="CL221" s="78">
        <v>644</v>
      </c>
      <c r="CM221" s="77">
        <v>642</v>
      </c>
      <c r="CN221" s="77">
        <v>643</v>
      </c>
      <c r="CO221" s="77">
        <v>636</v>
      </c>
      <c r="CP221" s="77">
        <v>633</v>
      </c>
      <c r="CQ221" s="77">
        <v>637</v>
      </c>
      <c r="CR221" s="77">
        <v>628</v>
      </c>
      <c r="CS221" s="77">
        <v>623</v>
      </c>
      <c r="CT221" s="77">
        <v>623</v>
      </c>
      <c r="CU221" s="78">
        <v>626</v>
      </c>
    </row>
    <row r="222" spans="1:99" x14ac:dyDescent="0.25">
      <c r="A222" s="3"/>
      <c r="B222" s="74"/>
      <c r="C222" s="75" t="s">
        <v>307</v>
      </c>
      <c r="D222" s="78">
        <v>5</v>
      </c>
      <c r="E222" s="78">
        <v>5</v>
      </c>
      <c r="F222" s="78">
        <v>33</v>
      </c>
      <c r="G222" s="76">
        <v>34</v>
      </c>
      <c r="H222" s="77">
        <v>37</v>
      </c>
      <c r="I222" s="77">
        <v>37</v>
      </c>
      <c r="J222" s="77">
        <v>36</v>
      </c>
      <c r="K222" s="77">
        <v>37</v>
      </c>
      <c r="L222" s="77">
        <v>38</v>
      </c>
      <c r="M222" s="77">
        <v>38</v>
      </c>
      <c r="N222" s="77">
        <v>38</v>
      </c>
      <c r="O222" s="77">
        <v>38</v>
      </c>
      <c r="P222" s="77">
        <v>36</v>
      </c>
      <c r="Q222" s="77">
        <v>36</v>
      </c>
      <c r="R222" s="78">
        <v>36</v>
      </c>
      <c r="S222" s="77">
        <v>37</v>
      </c>
      <c r="T222" s="77">
        <v>39</v>
      </c>
      <c r="U222" s="77">
        <v>39</v>
      </c>
      <c r="V222" s="77">
        <v>42</v>
      </c>
      <c r="W222" s="77">
        <v>43</v>
      </c>
      <c r="X222" s="77">
        <v>42</v>
      </c>
      <c r="Y222" s="77">
        <v>42</v>
      </c>
      <c r="Z222" s="77">
        <v>41</v>
      </c>
      <c r="AA222" s="77">
        <v>41</v>
      </c>
      <c r="AB222" s="77">
        <v>42</v>
      </c>
      <c r="AC222" s="77">
        <v>42</v>
      </c>
      <c r="AD222" s="78">
        <v>42</v>
      </c>
      <c r="AE222" s="77">
        <v>40</v>
      </c>
      <c r="AF222" s="77">
        <v>39</v>
      </c>
      <c r="AG222" s="156">
        <v>42</v>
      </c>
      <c r="AH222" s="77">
        <v>41</v>
      </c>
      <c r="AI222" s="77">
        <v>44</v>
      </c>
      <c r="AJ222" s="77">
        <v>43</v>
      </c>
      <c r="AK222" s="77">
        <v>43</v>
      </c>
      <c r="AL222" s="77">
        <v>44</v>
      </c>
      <c r="AM222" s="77">
        <v>43</v>
      </c>
      <c r="AN222" s="77">
        <v>45</v>
      </c>
      <c r="AO222" s="77">
        <v>46</v>
      </c>
      <c r="AP222" s="78">
        <v>40</v>
      </c>
      <c r="AQ222" s="76">
        <v>38</v>
      </c>
      <c r="AR222" s="77">
        <v>38</v>
      </c>
      <c r="AS222" s="77">
        <v>29</v>
      </c>
      <c r="AT222" s="77">
        <v>29</v>
      </c>
      <c r="AU222" s="77">
        <v>29</v>
      </c>
      <c r="AV222" s="77">
        <v>29</v>
      </c>
      <c r="AW222" s="77">
        <v>29</v>
      </c>
      <c r="AX222" s="77">
        <v>29</v>
      </c>
      <c r="AY222" s="77">
        <v>32</v>
      </c>
      <c r="AZ222" s="77">
        <v>33</v>
      </c>
      <c r="BA222" s="77">
        <v>35</v>
      </c>
      <c r="BB222" s="78">
        <v>35</v>
      </c>
      <c r="BC222" s="76">
        <v>33</v>
      </c>
      <c r="BD222" s="77">
        <v>37</v>
      </c>
      <c r="BE222" s="77">
        <v>38</v>
      </c>
      <c r="BF222" s="77">
        <v>34</v>
      </c>
      <c r="BG222" s="77">
        <v>34</v>
      </c>
      <c r="BH222" s="77">
        <v>36</v>
      </c>
      <c r="BI222" s="77">
        <v>36</v>
      </c>
      <c r="BJ222" s="77">
        <v>35</v>
      </c>
      <c r="BK222" s="77">
        <v>36</v>
      </c>
      <c r="BL222" s="77">
        <v>36</v>
      </c>
      <c r="BM222" s="77">
        <v>37</v>
      </c>
      <c r="BN222" s="78">
        <v>38</v>
      </c>
      <c r="BO222" s="76">
        <v>38</v>
      </c>
      <c r="BP222" s="77">
        <v>38</v>
      </c>
      <c r="BQ222" s="77">
        <v>40</v>
      </c>
      <c r="BR222" s="77">
        <v>42</v>
      </c>
      <c r="BS222" s="77">
        <v>44</v>
      </c>
      <c r="BT222" s="77">
        <v>42</v>
      </c>
      <c r="BU222" s="77">
        <v>43</v>
      </c>
      <c r="BV222" s="77">
        <v>45</v>
      </c>
      <c r="BW222" s="77">
        <v>45</v>
      </c>
      <c r="BX222" s="77">
        <v>47</v>
      </c>
      <c r="BY222" s="77">
        <v>50</v>
      </c>
      <c r="BZ222" s="78">
        <v>51</v>
      </c>
      <c r="CA222" s="77">
        <v>51</v>
      </c>
      <c r="CB222" s="77">
        <v>51</v>
      </c>
      <c r="CC222" s="77">
        <v>52</v>
      </c>
      <c r="CD222" s="77">
        <v>51</v>
      </c>
      <c r="CE222" s="77">
        <v>52</v>
      </c>
      <c r="CF222" s="77">
        <v>52</v>
      </c>
      <c r="CG222" s="77">
        <v>47</v>
      </c>
      <c r="CH222" s="77">
        <v>47</v>
      </c>
      <c r="CI222" s="77">
        <v>47</v>
      </c>
      <c r="CJ222" s="77">
        <v>47</v>
      </c>
      <c r="CK222" s="77">
        <v>47</v>
      </c>
      <c r="CL222" s="78">
        <v>47</v>
      </c>
      <c r="CM222" s="77">
        <v>49</v>
      </c>
      <c r="CN222" s="77">
        <v>49</v>
      </c>
      <c r="CO222" s="77">
        <v>49</v>
      </c>
      <c r="CP222" s="77">
        <v>53</v>
      </c>
      <c r="CQ222" s="77">
        <v>54</v>
      </c>
      <c r="CR222" s="77">
        <v>55</v>
      </c>
      <c r="CS222" s="77">
        <v>55</v>
      </c>
      <c r="CT222" s="77">
        <v>55</v>
      </c>
      <c r="CU222" s="78">
        <v>55</v>
      </c>
    </row>
    <row r="223" spans="1:99" x14ac:dyDescent="0.25">
      <c r="A223" s="3"/>
      <c r="B223" s="74"/>
      <c r="C223" s="75" t="s">
        <v>308</v>
      </c>
      <c r="D223" s="78">
        <v>11</v>
      </c>
      <c r="E223" s="78">
        <v>20</v>
      </c>
      <c r="F223" s="78">
        <v>19</v>
      </c>
      <c r="G223" s="76">
        <v>18</v>
      </c>
      <c r="H223" s="77">
        <v>18</v>
      </c>
      <c r="I223" s="77">
        <v>18</v>
      </c>
      <c r="J223" s="77">
        <v>18</v>
      </c>
      <c r="K223" s="77">
        <v>18</v>
      </c>
      <c r="L223" s="77">
        <v>18</v>
      </c>
      <c r="M223" s="77">
        <v>18</v>
      </c>
      <c r="N223" s="77">
        <v>18</v>
      </c>
      <c r="O223" s="77">
        <v>18</v>
      </c>
      <c r="P223" s="77">
        <v>19</v>
      </c>
      <c r="Q223" s="77">
        <v>19</v>
      </c>
      <c r="R223" s="78">
        <v>20</v>
      </c>
      <c r="S223" s="77">
        <v>20</v>
      </c>
      <c r="T223" s="77">
        <v>19</v>
      </c>
      <c r="U223" s="77">
        <v>17</v>
      </c>
      <c r="V223" s="77">
        <v>18</v>
      </c>
      <c r="W223" s="77">
        <v>16</v>
      </c>
      <c r="X223" s="77">
        <v>16</v>
      </c>
      <c r="Y223" s="77">
        <v>16</v>
      </c>
      <c r="Z223" s="77">
        <v>17</v>
      </c>
      <c r="AA223" s="77">
        <v>17</v>
      </c>
      <c r="AB223" s="77">
        <v>18</v>
      </c>
      <c r="AC223" s="77">
        <v>17</v>
      </c>
      <c r="AD223" s="78">
        <v>16</v>
      </c>
      <c r="AE223" s="77">
        <v>28</v>
      </c>
      <c r="AF223" s="77">
        <v>28</v>
      </c>
      <c r="AG223" s="156">
        <v>28</v>
      </c>
      <c r="AH223" s="77">
        <v>31</v>
      </c>
      <c r="AI223" s="77">
        <v>32</v>
      </c>
      <c r="AJ223" s="77">
        <v>32</v>
      </c>
      <c r="AK223" s="77">
        <v>32</v>
      </c>
      <c r="AL223" s="77">
        <v>32</v>
      </c>
      <c r="AM223" s="77">
        <v>32</v>
      </c>
      <c r="AN223" s="77">
        <v>32</v>
      </c>
      <c r="AO223" s="77">
        <v>32</v>
      </c>
      <c r="AP223" s="78">
        <v>32</v>
      </c>
      <c r="AQ223" s="76">
        <v>32</v>
      </c>
      <c r="AR223" s="77">
        <v>32</v>
      </c>
      <c r="AS223" s="77">
        <v>18</v>
      </c>
      <c r="AT223" s="77">
        <v>18</v>
      </c>
      <c r="AU223" s="77">
        <v>18</v>
      </c>
      <c r="AV223" s="77">
        <v>18</v>
      </c>
      <c r="AW223" s="77">
        <v>18</v>
      </c>
      <c r="AX223" s="77">
        <v>18</v>
      </c>
      <c r="AY223" s="77">
        <v>18</v>
      </c>
      <c r="AZ223" s="77">
        <v>18</v>
      </c>
      <c r="BA223" s="77">
        <v>18</v>
      </c>
      <c r="BB223" s="78">
        <v>42</v>
      </c>
      <c r="BC223" s="76">
        <v>42</v>
      </c>
      <c r="BD223" s="77">
        <v>41</v>
      </c>
      <c r="BE223" s="77">
        <v>42</v>
      </c>
      <c r="BF223" s="77">
        <v>45</v>
      </c>
      <c r="BG223" s="77">
        <v>46</v>
      </c>
      <c r="BH223" s="77">
        <v>44</v>
      </c>
      <c r="BI223" s="77">
        <v>17</v>
      </c>
      <c r="BJ223" s="77">
        <v>42</v>
      </c>
      <c r="BK223" s="77">
        <v>43</v>
      </c>
      <c r="BL223" s="77">
        <v>18</v>
      </c>
      <c r="BM223" s="77">
        <v>16</v>
      </c>
      <c r="BN223" s="78">
        <v>16</v>
      </c>
      <c r="BO223" s="76">
        <v>16</v>
      </c>
      <c r="BP223" s="77">
        <v>16</v>
      </c>
      <c r="BQ223" s="77">
        <v>16</v>
      </c>
      <c r="BR223" s="77">
        <v>16</v>
      </c>
      <c r="BS223" s="77">
        <v>16</v>
      </c>
      <c r="BT223" s="77">
        <v>16</v>
      </c>
      <c r="BU223" s="77">
        <v>16</v>
      </c>
      <c r="BV223" s="77">
        <v>16</v>
      </c>
      <c r="BW223" s="77">
        <v>17</v>
      </c>
      <c r="BX223" s="77">
        <v>17</v>
      </c>
      <c r="BY223" s="77">
        <v>17</v>
      </c>
      <c r="BZ223" s="78">
        <v>5</v>
      </c>
      <c r="CA223" s="77">
        <v>5</v>
      </c>
      <c r="CB223" s="77">
        <v>5</v>
      </c>
      <c r="CC223" s="77">
        <v>5</v>
      </c>
      <c r="CD223" s="77">
        <v>5</v>
      </c>
      <c r="CE223" s="77">
        <v>5</v>
      </c>
      <c r="CF223" s="77">
        <v>5</v>
      </c>
      <c r="CG223" s="77">
        <v>5</v>
      </c>
      <c r="CH223" s="77">
        <v>5</v>
      </c>
      <c r="CI223" s="77">
        <v>5</v>
      </c>
      <c r="CJ223" s="77">
        <v>5</v>
      </c>
      <c r="CK223" s="77">
        <v>5</v>
      </c>
      <c r="CL223" s="78">
        <v>4</v>
      </c>
      <c r="CM223" s="77">
        <v>4</v>
      </c>
      <c r="CN223" s="77">
        <v>4</v>
      </c>
      <c r="CO223" s="77">
        <v>4</v>
      </c>
      <c r="CP223" s="77">
        <v>4</v>
      </c>
      <c r="CQ223" s="77">
        <v>4</v>
      </c>
      <c r="CR223" s="77">
        <v>4</v>
      </c>
      <c r="CS223" s="77">
        <v>4</v>
      </c>
      <c r="CT223" s="77">
        <v>4</v>
      </c>
      <c r="CU223" s="78">
        <v>4</v>
      </c>
    </row>
    <row r="224" spans="1:99" x14ac:dyDescent="0.25">
      <c r="A224" s="3"/>
      <c r="B224" s="74"/>
      <c r="C224" s="75" t="s">
        <v>309</v>
      </c>
      <c r="D224" s="78">
        <v>156</v>
      </c>
      <c r="E224" s="78">
        <v>219</v>
      </c>
      <c r="F224" s="78">
        <v>260</v>
      </c>
      <c r="G224" s="76">
        <v>265</v>
      </c>
      <c r="H224" s="77">
        <v>266</v>
      </c>
      <c r="I224" s="77">
        <v>274</v>
      </c>
      <c r="J224" s="77">
        <v>277</v>
      </c>
      <c r="K224" s="77">
        <v>285</v>
      </c>
      <c r="L224" s="77">
        <v>302</v>
      </c>
      <c r="M224" s="77">
        <v>312</v>
      </c>
      <c r="N224" s="77">
        <v>312</v>
      </c>
      <c r="O224" s="77">
        <v>319</v>
      </c>
      <c r="P224" s="77">
        <v>321</v>
      </c>
      <c r="Q224" s="77">
        <v>322</v>
      </c>
      <c r="R224" s="78">
        <v>323</v>
      </c>
      <c r="S224" s="77">
        <v>329</v>
      </c>
      <c r="T224" s="77">
        <v>335</v>
      </c>
      <c r="U224" s="77">
        <v>356</v>
      </c>
      <c r="V224" s="77">
        <v>375</v>
      </c>
      <c r="W224" s="77">
        <v>382</v>
      </c>
      <c r="X224" s="77">
        <v>392</v>
      </c>
      <c r="Y224" s="77">
        <v>404</v>
      </c>
      <c r="Z224" s="77">
        <v>414</v>
      </c>
      <c r="AA224" s="77">
        <v>420</v>
      </c>
      <c r="AB224" s="77">
        <v>424</v>
      </c>
      <c r="AC224" s="77">
        <v>430</v>
      </c>
      <c r="AD224" s="78">
        <v>431</v>
      </c>
      <c r="AE224" s="77">
        <v>449</v>
      </c>
      <c r="AF224" s="77">
        <v>454</v>
      </c>
      <c r="AG224" s="156">
        <v>470</v>
      </c>
      <c r="AH224" s="77">
        <v>469</v>
      </c>
      <c r="AI224" s="77">
        <v>476</v>
      </c>
      <c r="AJ224" s="77">
        <v>482</v>
      </c>
      <c r="AK224" s="77">
        <v>493</v>
      </c>
      <c r="AL224" s="77">
        <v>490</v>
      </c>
      <c r="AM224" s="77">
        <v>491</v>
      </c>
      <c r="AN224" s="77">
        <v>491</v>
      </c>
      <c r="AO224" s="77">
        <v>492</v>
      </c>
      <c r="AP224" s="78">
        <v>469</v>
      </c>
      <c r="AQ224" s="76">
        <v>473</v>
      </c>
      <c r="AR224" s="77">
        <v>478</v>
      </c>
      <c r="AS224" s="77">
        <v>432</v>
      </c>
      <c r="AT224" s="77">
        <v>436</v>
      </c>
      <c r="AU224" s="77">
        <v>440</v>
      </c>
      <c r="AV224" s="77">
        <v>449</v>
      </c>
      <c r="AW224" s="77">
        <v>454</v>
      </c>
      <c r="AX224" s="77">
        <v>457</v>
      </c>
      <c r="AY224" s="77">
        <v>452</v>
      </c>
      <c r="AZ224" s="77">
        <v>439</v>
      </c>
      <c r="BA224" s="77">
        <v>453</v>
      </c>
      <c r="BB224" s="78">
        <v>458</v>
      </c>
      <c r="BC224" s="76">
        <v>447</v>
      </c>
      <c r="BD224" s="77">
        <v>444</v>
      </c>
      <c r="BE224" s="77">
        <v>457</v>
      </c>
      <c r="BF224" s="77">
        <v>458</v>
      </c>
      <c r="BG224" s="77">
        <v>461</v>
      </c>
      <c r="BH224" s="77">
        <v>468</v>
      </c>
      <c r="BI224" s="77">
        <v>465</v>
      </c>
      <c r="BJ224" s="77">
        <v>469</v>
      </c>
      <c r="BK224" s="77">
        <v>471</v>
      </c>
      <c r="BL224" s="77">
        <v>467</v>
      </c>
      <c r="BM224" s="77">
        <v>476</v>
      </c>
      <c r="BN224" s="78">
        <v>474</v>
      </c>
      <c r="BO224" s="76">
        <v>476</v>
      </c>
      <c r="BP224" s="77">
        <v>472</v>
      </c>
      <c r="BQ224" s="77">
        <v>476</v>
      </c>
      <c r="BR224" s="77">
        <v>481</v>
      </c>
      <c r="BS224" s="77">
        <v>493</v>
      </c>
      <c r="BT224" s="77">
        <v>490</v>
      </c>
      <c r="BU224" s="77">
        <v>489</v>
      </c>
      <c r="BV224" s="77">
        <v>484</v>
      </c>
      <c r="BW224" s="77">
        <v>480</v>
      </c>
      <c r="BX224" s="77">
        <v>472</v>
      </c>
      <c r="BY224" s="77">
        <v>476</v>
      </c>
      <c r="BZ224" s="78">
        <v>475</v>
      </c>
      <c r="CA224" s="77">
        <v>480</v>
      </c>
      <c r="CB224" s="77">
        <v>479</v>
      </c>
      <c r="CC224" s="77">
        <v>467</v>
      </c>
      <c r="CD224" s="77">
        <v>466</v>
      </c>
      <c r="CE224" s="77">
        <v>455</v>
      </c>
      <c r="CF224" s="77">
        <v>455</v>
      </c>
      <c r="CG224" s="77">
        <v>451</v>
      </c>
      <c r="CH224" s="77">
        <v>436</v>
      </c>
      <c r="CI224" s="77">
        <v>428</v>
      </c>
      <c r="CJ224" s="77">
        <v>423</v>
      </c>
      <c r="CK224" s="77">
        <v>421</v>
      </c>
      <c r="CL224" s="78">
        <v>420</v>
      </c>
      <c r="CM224" s="77">
        <v>413</v>
      </c>
      <c r="CN224" s="77">
        <v>406</v>
      </c>
      <c r="CO224" s="77">
        <v>405</v>
      </c>
      <c r="CP224" s="77">
        <v>409</v>
      </c>
      <c r="CQ224" s="77">
        <v>371</v>
      </c>
      <c r="CR224" s="77">
        <v>413</v>
      </c>
      <c r="CS224" s="77">
        <v>516</v>
      </c>
      <c r="CT224" s="77">
        <v>521</v>
      </c>
      <c r="CU224" s="78">
        <v>524</v>
      </c>
    </row>
    <row r="225" spans="1:99" x14ac:dyDescent="0.25">
      <c r="A225" s="3"/>
      <c r="B225" s="74"/>
      <c r="C225" s="75" t="s">
        <v>310</v>
      </c>
      <c r="D225" s="78">
        <v>21</v>
      </c>
      <c r="E225" s="78">
        <v>12</v>
      </c>
      <c r="F225" s="78">
        <v>6</v>
      </c>
      <c r="G225" s="76">
        <v>6</v>
      </c>
      <c r="H225" s="77">
        <v>6</v>
      </c>
      <c r="I225" s="77">
        <v>5</v>
      </c>
      <c r="J225" s="77">
        <v>5</v>
      </c>
      <c r="K225" s="77">
        <v>5</v>
      </c>
      <c r="L225" s="77">
        <v>4</v>
      </c>
      <c r="M225" s="77">
        <v>5</v>
      </c>
      <c r="N225" s="77">
        <v>5</v>
      </c>
      <c r="O225" s="77">
        <v>5</v>
      </c>
      <c r="P225" s="77">
        <v>4</v>
      </c>
      <c r="Q225" s="77">
        <v>4</v>
      </c>
      <c r="R225" s="78">
        <v>4</v>
      </c>
      <c r="S225" s="77">
        <v>4</v>
      </c>
      <c r="T225" s="77">
        <v>4</v>
      </c>
      <c r="U225" s="77">
        <v>4</v>
      </c>
      <c r="V225" s="77">
        <v>4</v>
      </c>
      <c r="W225" s="77">
        <v>3</v>
      </c>
      <c r="X225" s="77">
        <v>4</v>
      </c>
      <c r="Y225" s="77">
        <v>4</v>
      </c>
      <c r="Z225" s="77">
        <v>4</v>
      </c>
      <c r="AA225" s="77">
        <v>4</v>
      </c>
      <c r="AB225" s="77">
        <v>4</v>
      </c>
      <c r="AC225" s="77">
        <v>4</v>
      </c>
      <c r="AD225" s="78">
        <v>4</v>
      </c>
      <c r="AE225" s="77">
        <v>3</v>
      </c>
      <c r="AF225" s="77">
        <v>4</v>
      </c>
      <c r="AG225" s="156">
        <v>4</v>
      </c>
      <c r="AH225" s="77">
        <v>4</v>
      </c>
      <c r="AI225" s="77">
        <v>4</v>
      </c>
      <c r="AJ225" s="77">
        <v>4</v>
      </c>
      <c r="AK225" s="77">
        <v>4</v>
      </c>
      <c r="AL225" s="77">
        <v>4</v>
      </c>
      <c r="AM225" s="77">
        <v>4</v>
      </c>
      <c r="AN225" s="77">
        <v>5</v>
      </c>
      <c r="AO225" s="77">
        <v>6</v>
      </c>
      <c r="AP225" s="78">
        <v>7</v>
      </c>
      <c r="AQ225" s="76">
        <v>7</v>
      </c>
      <c r="AR225" s="77">
        <v>6</v>
      </c>
      <c r="AS225" s="77">
        <v>8</v>
      </c>
      <c r="AT225" s="77">
        <v>8</v>
      </c>
      <c r="AU225" s="77">
        <v>8</v>
      </c>
      <c r="AV225" s="77">
        <v>8</v>
      </c>
      <c r="AW225" s="77">
        <v>8</v>
      </c>
      <c r="AX225" s="77">
        <v>8</v>
      </c>
      <c r="AY225" s="77">
        <v>8</v>
      </c>
      <c r="AZ225" s="77">
        <v>8</v>
      </c>
      <c r="BA225" s="77">
        <v>8</v>
      </c>
      <c r="BB225" s="78">
        <v>8</v>
      </c>
      <c r="BC225" s="76">
        <v>8</v>
      </c>
      <c r="BD225" s="77">
        <v>8</v>
      </c>
      <c r="BE225" s="77">
        <v>9</v>
      </c>
      <c r="BF225" s="77">
        <v>9</v>
      </c>
      <c r="BG225" s="77">
        <v>20</v>
      </c>
      <c r="BH225" s="77">
        <v>55</v>
      </c>
      <c r="BI225" s="77">
        <v>89</v>
      </c>
      <c r="BJ225" s="77">
        <v>110</v>
      </c>
      <c r="BK225" s="77">
        <v>123</v>
      </c>
      <c r="BL225" s="77">
        <v>124</v>
      </c>
      <c r="BM225" s="77">
        <v>123</v>
      </c>
      <c r="BN225" s="78">
        <v>125</v>
      </c>
      <c r="BO225" s="76">
        <v>133</v>
      </c>
      <c r="BP225" s="77">
        <v>129</v>
      </c>
      <c r="BQ225" s="77">
        <v>134</v>
      </c>
      <c r="BR225" s="77">
        <v>136</v>
      </c>
      <c r="BS225" s="77">
        <v>134</v>
      </c>
      <c r="BT225" s="77">
        <v>132</v>
      </c>
      <c r="BU225" s="77">
        <v>137</v>
      </c>
      <c r="BV225" s="77">
        <v>183</v>
      </c>
      <c r="BW225" s="77">
        <v>182</v>
      </c>
      <c r="BX225" s="77">
        <v>193</v>
      </c>
      <c r="BY225" s="77">
        <v>193</v>
      </c>
      <c r="BZ225" s="78">
        <v>192</v>
      </c>
      <c r="CA225" s="77">
        <v>201</v>
      </c>
      <c r="CB225" s="77">
        <v>196</v>
      </c>
      <c r="CC225" s="77">
        <v>193</v>
      </c>
      <c r="CD225" s="77">
        <v>189</v>
      </c>
      <c r="CE225" s="77">
        <v>191</v>
      </c>
      <c r="CF225" s="77">
        <v>215</v>
      </c>
      <c r="CG225" s="77">
        <v>241</v>
      </c>
      <c r="CH225" s="77">
        <v>235</v>
      </c>
      <c r="CI225" s="77">
        <v>231</v>
      </c>
      <c r="CJ225" s="77">
        <v>229</v>
      </c>
      <c r="CK225" s="77">
        <v>231</v>
      </c>
      <c r="CL225" s="78">
        <v>221</v>
      </c>
      <c r="CM225" s="77">
        <v>222</v>
      </c>
      <c r="CN225" s="77">
        <v>223</v>
      </c>
      <c r="CO225" s="77">
        <v>217</v>
      </c>
      <c r="CP225" s="77">
        <v>212</v>
      </c>
      <c r="CQ225" s="77">
        <v>202</v>
      </c>
      <c r="CR225" s="77">
        <v>199</v>
      </c>
      <c r="CS225" s="77">
        <v>192</v>
      </c>
      <c r="CT225" s="77">
        <v>192</v>
      </c>
      <c r="CU225" s="78">
        <v>193</v>
      </c>
    </row>
    <row r="226" spans="1:99" x14ac:dyDescent="0.25">
      <c r="A226" s="3"/>
      <c r="B226" s="74"/>
      <c r="C226" s="75" t="s">
        <v>311</v>
      </c>
      <c r="D226" s="78">
        <v>240</v>
      </c>
      <c r="E226" s="78">
        <v>309</v>
      </c>
      <c r="F226" s="78">
        <v>385</v>
      </c>
      <c r="G226" s="76">
        <v>381</v>
      </c>
      <c r="H226" s="77">
        <v>390</v>
      </c>
      <c r="I226" s="77">
        <v>394</v>
      </c>
      <c r="J226" s="77">
        <v>393</v>
      </c>
      <c r="K226" s="77">
        <v>409</v>
      </c>
      <c r="L226" s="77">
        <v>407</v>
      </c>
      <c r="M226" s="77">
        <v>416</v>
      </c>
      <c r="N226" s="77">
        <v>417</v>
      </c>
      <c r="O226" s="77">
        <v>414</v>
      </c>
      <c r="P226" s="77">
        <v>416</v>
      </c>
      <c r="Q226" s="77">
        <v>415</v>
      </c>
      <c r="R226" s="78">
        <v>411</v>
      </c>
      <c r="S226" s="77">
        <v>405</v>
      </c>
      <c r="T226" s="77">
        <v>404</v>
      </c>
      <c r="U226" s="77">
        <v>407</v>
      </c>
      <c r="V226" s="77">
        <v>420</v>
      </c>
      <c r="W226" s="77">
        <v>429</v>
      </c>
      <c r="X226" s="77">
        <v>435</v>
      </c>
      <c r="Y226" s="77">
        <v>454</v>
      </c>
      <c r="Z226" s="77">
        <v>472</v>
      </c>
      <c r="AA226" s="77">
        <v>477</v>
      </c>
      <c r="AB226" s="77">
        <v>494</v>
      </c>
      <c r="AC226" s="77">
        <v>502</v>
      </c>
      <c r="AD226" s="78">
        <v>495</v>
      </c>
      <c r="AE226" s="77">
        <v>502</v>
      </c>
      <c r="AF226" s="77">
        <v>502</v>
      </c>
      <c r="AG226" s="156">
        <v>508</v>
      </c>
      <c r="AH226" s="77">
        <v>510</v>
      </c>
      <c r="AI226" s="77">
        <v>512</v>
      </c>
      <c r="AJ226" s="77">
        <v>517</v>
      </c>
      <c r="AK226" s="77">
        <v>522</v>
      </c>
      <c r="AL226" s="77">
        <v>525</v>
      </c>
      <c r="AM226" s="77">
        <v>524</v>
      </c>
      <c r="AN226" s="77">
        <v>525</v>
      </c>
      <c r="AO226" s="77">
        <v>528</v>
      </c>
      <c r="AP226" s="78">
        <v>529</v>
      </c>
      <c r="AQ226" s="76">
        <v>530</v>
      </c>
      <c r="AR226" s="77">
        <v>530</v>
      </c>
      <c r="AS226" s="77">
        <v>592</v>
      </c>
      <c r="AT226" s="77">
        <v>580</v>
      </c>
      <c r="AU226" s="77">
        <v>579</v>
      </c>
      <c r="AV226" s="77">
        <v>579</v>
      </c>
      <c r="AW226" s="77">
        <v>586</v>
      </c>
      <c r="AX226" s="77">
        <v>589</v>
      </c>
      <c r="AY226" s="77">
        <v>597</v>
      </c>
      <c r="AZ226" s="77">
        <v>624</v>
      </c>
      <c r="BA226" s="77">
        <v>627</v>
      </c>
      <c r="BB226" s="78">
        <v>610</v>
      </c>
      <c r="BC226" s="76">
        <v>611</v>
      </c>
      <c r="BD226" s="77">
        <v>595</v>
      </c>
      <c r="BE226" s="77">
        <v>613</v>
      </c>
      <c r="BF226" s="77">
        <v>616</v>
      </c>
      <c r="BG226" s="77">
        <v>620</v>
      </c>
      <c r="BH226" s="77">
        <v>626</v>
      </c>
      <c r="BI226" s="77">
        <v>630</v>
      </c>
      <c r="BJ226" s="77">
        <v>636</v>
      </c>
      <c r="BK226" s="77">
        <v>641</v>
      </c>
      <c r="BL226" s="77">
        <v>644</v>
      </c>
      <c r="BM226" s="77">
        <v>645</v>
      </c>
      <c r="BN226" s="78">
        <v>648</v>
      </c>
      <c r="BO226" s="76">
        <v>640</v>
      </c>
      <c r="BP226" s="77">
        <v>635</v>
      </c>
      <c r="BQ226" s="77">
        <v>647</v>
      </c>
      <c r="BR226" s="77">
        <v>651</v>
      </c>
      <c r="BS226" s="77">
        <v>666</v>
      </c>
      <c r="BT226" s="77">
        <v>667</v>
      </c>
      <c r="BU226" s="77">
        <v>684</v>
      </c>
      <c r="BV226" s="77">
        <v>673</v>
      </c>
      <c r="BW226" s="77">
        <v>690</v>
      </c>
      <c r="BX226" s="77">
        <v>687</v>
      </c>
      <c r="BY226" s="77">
        <v>687</v>
      </c>
      <c r="BZ226" s="78">
        <v>688</v>
      </c>
      <c r="CA226" s="77">
        <v>677</v>
      </c>
      <c r="CB226" s="77">
        <v>676</v>
      </c>
      <c r="CC226" s="77">
        <v>674</v>
      </c>
      <c r="CD226" s="77">
        <v>671</v>
      </c>
      <c r="CE226" s="77">
        <v>669</v>
      </c>
      <c r="CF226" s="77">
        <v>713</v>
      </c>
      <c r="CG226" s="77">
        <v>735</v>
      </c>
      <c r="CH226" s="77">
        <v>736</v>
      </c>
      <c r="CI226" s="77">
        <v>752</v>
      </c>
      <c r="CJ226" s="77">
        <v>772</v>
      </c>
      <c r="CK226" s="77">
        <v>776</v>
      </c>
      <c r="CL226" s="78">
        <v>774</v>
      </c>
      <c r="CM226" s="77">
        <v>762</v>
      </c>
      <c r="CN226" s="77">
        <v>760</v>
      </c>
      <c r="CO226" s="77">
        <v>762</v>
      </c>
      <c r="CP226" s="77">
        <v>765</v>
      </c>
      <c r="CQ226" s="77">
        <v>782</v>
      </c>
      <c r="CR226" s="77">
        <v>778</v>
      </c>
      <c r="CS226" s="77">
        <v>777</v>
      </c>
      <c r="CT226" s="77">
        <v>783</v>
      </c>
      <c r="CU226" s="78">
        <v>789</v>
      </c>
    </row>
    <row r="227" spans="1:99" x14ac:dyDescent="0.25">
      <c r="A227" s="3"/>
      <c r="B227" s="74"/>
      <c r="C227" s="75" t="s">
        <v>312</v>
      </c>
      <c r="D227" s="78">
        <v>808</v>
      </c>
      <c r="E227" s="78">
        <v>929</v>
      </c>
      <c r="F227" s="78">
        <v>1183</v>
      </c>
      <c r="G227" s="76">
        <v>1194</v>
      </c>
      <c r="H227" s="77">
        <v>1190</v>
      </c>
      <c r="I227" s="77">
        <v>1187</v>
      </c>
      <c r="J227" s="77">
        <v>1204</v>
      </c>
      <c r="K227" s="77">
        <v>1206</v>
      </c>
      <c r="L227" s="77">
        <v>1216</v>
      </c>
      <c r="M227" s="77">
        <v>1240</v>
      </c>
      <c r="N227" s="77">
        <v>1245</v>
      </c>
      <c r="O227" s="77">
        <v>1255</v>
      </c>
      <c r="P227" s="77">
        <v>1248</v>
      </c>
      <c r="Q227" s="77">
        <v>1247</v>
      </c>
      <c r="R227" s="78">
        <v>1241</v>
      </c>
      <c r="S227" s="77">
        <v>1217</v>
      </c>
      <c r="T227" s="77">
        <v>1214</v>
      </c>
      <c r="U227" s="77">
        <v>1223</v>
      </c>
      <c r="V227" s="77">
        <v>1235</v>
      </c>
      <c r="W227" s="77">
        <v>1264</v>
      </c>
      <c r="X227" s="77">
        <v>1292</v>
      </c>
      <c r="Y227" s="77">
        <v>1338</v>
      </c>
      <c r="Z227" s="77">
        <v>1353</v>
      </c>
      <c r="AA227" s="77">
        <v>1375</v>
      </c>
      <c r="AB227" s="77">
        <v>1389</v>
      </c>
      <c r="AC227" s="77">
        <v>1389</v>
      </c>
      <c r="AD227" s="78">
        <v>1395</v>
      </c>
      <c r="AE227" s="77">
        <v>1315</v>
      </c>
      <c r="AF227" s="77">
        <v>1315</v>
      </c>
      <c r="AG227" s="156">
        <v>1322</v>
      </c>
      <c r="AH227" s="77">
        <v>1327</v>
      </c>
      <c r="AI227" s="77">
        <v>1339</v>
      </c>
      <c r="AJ227" s="77">
        <v>1353</v>
      </c>
      <c r="AK227" s="77">
        <v>1365</v>
      </c>
      <c r="AL227" s="77">
        <v>1377</v>
      </c>
      <c r="AM227" s="77">
        <v>1381</v>
      </c>
      <c r="AN227" s="77">
        <v>1391</v>
      </c>
      <c r="AO227" s="77">
        <v>1395</v>
      </c>
      <c r="AP227" s="78">
        <v>1392</v>
      </c>
      <c r="AQ227" s="76">
        <v>1392</v>
      </c>
      <c r="AR227" s="77">
        <v>1388</v>
      </c>
      <c r="AS227" s="77">
        <v>1452</v>
      </c>
      <c r="AT227" s="77">
        <v>1412</v>
      </c>
      <c r="AU227" s="77">
        <v>1418</v>
      </c>
      <c r="AV227" s="77">
        <v>1433</v>
      </c>
      <c r="AW227" s="77">
        <v>1447</v>
      </c>
      <c r="AX227" s="77">
        <v>1453</v>
      </c>
      <c r="AY227" s="77">
        <v>1448</v>
      </c>
      <c r="AZ227" s="77">
        <v>1462</v>
      </c>
      <c r="BA227" s="77">
        <v>1465</v>
      </c>
      <c r="BB227" s="78">
        <v>1431</v>
      </c>
      <c r="BC227" s="76">
        <v>1393</v>
      </c>
      <c r="BD227" s="77">
        <v>1339</v>
      </c>
      <c r="BE227" s="77">
        <v>1335</v>
      </c>
      <c r="BF227" s="77">
        <v>1304</v>
      </c>
      <c r="BG227" s="77">
        <v>1305</v>
      </c>
      <c r="BH227" s="77">
        <v>1313</v>
      </c>
      <c r="BI227" s="77">
        <v>1336</v>
      </c>
      <c r="BJ227" s="77">
        <v>1301</v>
      </c>
      <c r="BK227" s="77">
        <v>1285</v>
      </c>
      <c r="BL227" s="77">
        <v>1302</v>
      </c>
      <c r="BM227" s="77">
        <v>1267</v>
      </c>
      <c r="BN227" s="78">
        <v>1267</v>
      </c>
      <c r="BO227" s="76">
        <v>1293</v>
      </c>
      <c r="BP227" s="77">
        <v>1297</v>
      </c>
      <c r="BQ227" s="77">
        <v>1359</v>
      </c>
      <c r="BR227" s="77">
        <v>1389</v>
      </c>
      <c r="BS227" s="77">
        <v>1419</v>
      </c>
      <c r="BT227" s="77">
        <v>1399</v>
      </c>
      <c r="BU227" s="77">
        <v>2981</v>
      </c>
      <c r="BV227" s="77">
        <v>3058</v>
      </c>
      <c r="BW227" s="77">
        <v>3080</v>
      </c>
      <c r="BX227" s="77">
        <v>3080</v>
      </c>
      <c r="BY227" s="77">
        <v>3080</v>
      </c>
      <c r="BZ227" s="78">
        <v>3072</v>
      </c>
      <c r="CA227" s="77">
        <v>3082</v>
      </c>
      <c r="CB227" s="77">
        <v>3101</v>
      </c>
      <c r="CC227" s="77">
        <v>3121</v>
      </c>
      <c r="CD227" s="77">
        <v>3114</v>
      </c>
      <c r="CE227" s="77">
        <v>3126</v>
      </c>
      <c r="CF227" s="77">
        <v>3164</v>
      </c>
      <c r="CG227" s="77">
        <v>3192</v>
      </c>
      <c r="CH227" s="77">
        <v>3205</v>
      </c>
      <c r="CI227" s="77">
        <v>3240</v>
      </c>
      <c r="CJ227" s="77">
        <v>3273</v>
      </c>
      <c r="CK227" s="77">
        <v>3276</v>
      </c>
      <c r="CL227" s="78">
        <v>3297</v>
      </c>
      <c r="CM227" s="77">
        <v>3317</v>
      </c>
      <c r="CN227" s="77">
        <v>3345</v>
      </c>
      <c r="CO227" s="77">
        <v>3447</v>
      </c>
      <c r="CP227" s="77">
        <v>3476</v>
      </c>
      <c r="CQ227" s="77">
        <v>3541</v>
      </c>
      <c r="CR227" s="77">
        <v>3534</v>
      </c>
      <c r="CS227" s="77">
        <v>3564</v>
      </c>
      <c r="CT227" s="77">
        <v>3569</v>
      </c>
      <c r="CU227" s="78">
        <v>3581</v>
      </c>
    </row>
    <row r="228" spans="1:99" x14ac:dyDescent="0.25">
      <c r="A228" s="3"/>
      <c r="B228" s="74"/>
      <c r="C228" s="75" t="s">
        <v>313</v>
      </c>
      <c r="D228" s="78">
        <v>273</v>
      </c>
      <c r="E228" s="78">
        <v>324</v>
      </c>
      <c r="F228" s="78">
        <v>434</v>
      </c>
      <c r="G228" s="76">
        <v>445</v>
      </c>
      <c r="H228" s="77">
        <v>438</v>
      </c>
      <c r="I228" s="77">
        <v>450</v>
      </c>
      <c r="J228" s="77">
        <v>472</v>
      </c>
      <c r="K228" s="77">
        <v>493</v>
      </c>
      <c r="L228" s="77">
        <v>491</v>
      </c>
      <c r="M228" s="77">
        <v>488</v>
      </c>
      <c r="N228" s="77">
        <v>492</v>
      </c>
      <c r="O228" s="77">
        <v>501</v>
      </c>
      <c r="P228" s="77">
        <v>504</v>
      </c>
      <c r="Q228" s="77">
        <v>503</v>
      </c>
      <c r="R228" s="78">
        <v>503</v>
      </c>
      <c r="S228" s="77">
        <v>496</v>
      </c>
      <c r="T228" s="77">
        <v>503</v>
      </c>
      <c r="U228" s="77">
        <v>494</v>
      </c>
      <c r="V228" s="77">
        <v>488</v>
      </c>
      <c r="W228" s="77">
        <v>510</v>
      </c>
      <c r="X228" s="77">
        <v>514</v>
      </c>
      <c r="Y228" s="77">
        <v>532</v>
      </c>
      <c r="Z228" s="77">
        <v>539</v>
      </c>
      <c r="AA228" s="77">
        <v>548</v>
      </c>
      <c r="AB228" s="77">
        <v>562</v>
      </c>
      <c r="AC228" s="77">
        <v>580</v>
      </c>
      <c r="AD228" s="78">
        <v>575</v>
      </c>
      <c r="AE228" s="77">
        <v>577</v>
      </c>
      <c r="AF228" s="77">
        <v>577</v>
      </c>
      <c r="AG228" s="156">
        <v>582</v>
      </c>
      <c r="AH228" s="77">
        <v>584</v>
      </c>
      <c r="AI228" s="77">
        <v>589</v>
      </c>
      <c r="AJ228" s="77">
        <v>596</v>
      </c>
      <c r="AK228" s="77">
        <v>602</v>
      </c>
      <c r="AL228" s="77">
        <v>606</v>
      </c>
      <c r="AM228" s="77">
        <v>606</v>
      </c>
      <c r="AN228" s="77">
        <v>610</v>
      </c>
      <c r="AO228" s="77">
        <v>610</v>
      </c>
      <c r="AP228" s="78">
        <v>607</v>
      </c>
      <c r="AQ228" s="76">
        <v>607</v>
      </c>
      <c r="AR228" s="77">
        <v>607</v>
      </c>
      <c r="AS228" s="77">
        <v>711</v>
      </c>
      <c r="AT228" s="77">
        <v>686</v>
      </c>
      <c r="AU228" s="77">
        <v>694</v>
      </c>
      <c r="AV228" s="77">
        <v>701</v>
      </c>
      <c r="AW228" s="77">
        <v>706</v>
      </c>
      <c r="AX228" s="77">
        <v>709</v>
      </c>
      <c r="AY228" s="77">
        <v>705</v>
      </c>
      <c r="AZ228" s="77">
        <v>730</v>
      </c>
      <c r="BA228" s="77">
        <v>736</v>
      </c>
      <c r="BB228" s="78">
        <v>722</v>
      </c>
      <c r="BC228" s="76">
        <v>713</v>
      </c>
      <c r="BD228" s="77">
        <v>688</v>
      </c>
      <c r="BE228" s="77">
        <v>713</v>
      </c>
      <c r="BF228" s="77">
        <v>718</v>
      </c>
      <c r="BG228" s="77">
        <v>728</v>
      </c>
      <c r="BH228" s="77">
        <v>755</v>
      </c>
      <c r="BI228" s="77">
        <v>759</v>
      </c>
      <c r="BJ228" s="77">
        <v>776</v>
      </c>
      <c r="BK228" s="77">
        <v>783</v>
      </c>
      <c r="BL228" s="77">
        <v>791</v>
      </c>
      <c r="BM228" s="77">
        <v>776</v>
      </c>
      <c r="BN228" s="78">
        <v>785</v>
      </c>
      <c r="BO228" s="76">
        <v>791</v>
      </c>
      <c r="BP228" s="77">
        <v>786</v>
      </c>
      <c r="BQ228" s="77">
        <v>814</v>
      </c>
      <c r="BR228" s="77">
        <v>810</v>
      </c>
      <c r="BS228" s="77">
        <v>810</v>
      </c>
      <c r="BT228" s="77">
        <v>802</v>
      </c>
      <c r="BU228" s="77">
        <v>820</v>
      </c>
      <c r="BV228" s="77">
        <v>869</v>
      </c>
      <c r="BW228" s="77">
        <v>877</v>
      </c>
      <c r="BX228" s="77">
        <v>918</v>
      </c>
      <c r="BY228" s="77">
        <v>919</v>
      </c>
      <c r="BZ228" s="78">
        <v>922</v>
      </c>
      <c r="CA228" s="77">
        <v>933</v>
      </c>
      <c r="CB228" s="77">
        <v>940</v>
      </c>
      <c r="CC228" s="77">
        <v>960</v>
      </c>
      <c r="CD228" s="77">
        <v>981</v>
      </c>
      <c r="CE228" s="77">
        <v>992</v>
      </c>
      <c r="CF228" s="77">
        <v>1016</v>
      </c>
      <c r="CG228" s="77">
        <v>1023</v>
      </c>
      <c r="CH228" s="77">
        <v>1015</v>
      </c>
      <c r="CI228" s="77">
        <v>1023</v>
      </c>
      <c r="CJ228" s="77">
        <v>1030</v>
      </c>
      <c r="CK228" s="77">
        <v>1035</v>
      </c>
      <c r="CL228" s="78">
        <v>1020</v>
      </c>
      <c r="CM228" s="77">
        <v>1019</v>
      </c>
      <c r="CN228" s="77">
        <v>1021</v>
      </c>
      <c r="CO228" s="77">
        <v>1054</v>
      </c>
      <c r="CP228" s="77">
        <v>1058</v>
      </c>
      <c r="CQ228" s="77">
        <v>1060</v>
      </c>
      <c r="CR228" s="77">
        <v>1064</v>
      </c>
      <c r="CS228" s="77">
        <v>1064</v>
      </c>
      <c r="CT228" s="77">
        <v>1064</v>
      </c>
      <c r="CU228" s="78">
        <v>1069</v>
      </c>
    </row>
    <row r="229" spans="1:99" x14ac:dyDescent="0.25">
      <c r="A229" s="3"/>
      <c r="B229" s="74"/>
      <c r="C229" s="75" t="s">
        <v>314</v>
      </c>
      <c r="D229" s="78">
        <v>38</v>
      </c>
      <c r="E229" s="78">
        <v>38</v>
      </c>
      <c r="F229" s="78">
        <v>30</v>
      </c>
      <c r="G229" s="76">
        <v>28</v>
      </c>
      <c r="H229" s="77">
        <v>27</v>
      </c>
      <c r="I229" s="77">
        <v>27</v>
      </c>
      <c r="J229" s="77">
        <v>24</v>
      </c>
      <c r="K229" s="77">
        <v>23</v>
      </c>
      <c r="L229" s="77">
        <v>23</v>
      </c>
      <c r="M229" s="77">
        <v>23</v>
      </c>
      <c r="N229" s="77">
        <v>24</v>
      </c>
      <c r="O229" s="77">
        <v>23</v>
      </c>
      <c r="P229" s="77">
        <v>23</v>
      </c>
      <c r="Q229" s="77">
        <v>23</v>
      </c>
      <c r="R229" s="78">
        <v>22</v>
      </c>
      <c r="S229" s="77">
        <v>21</v>
      </c>
      <c r="T229" s="77">
        <v>20</v>
      </c>
      <c r="U229" s="77">
        <v>21</v>
      </c>
      <c r="V229" s="77">
        <v>20</v>
      </c>
      <c r="W229" s="77">
        <v>21</v>
      </c>
      <c r="X229" s="77">
        <v>21</v>
      </c>
      <c r="Y229" s="77">
        <v>20</v>
      </c>
      <c r="Z229" s="77">
        <v>19</v>
      </c>
      <c r="AA229" s="77">
        <v>17</v>
      </c>
      <c r="AB229" s="77">
        <v>17</v>
      </c>
      <c r="AC229" s="77">
        <v>18</v>
      </c>
      <c r="AD229" s="78">
        <v>16</v>
      </c>
      <c r="AE229" s="77">
        <v>16</v>
      </c>
      <c r="AF229" s="77">
        <v>17</v>
      </c>
      <c r="AG229" s="156">
        <v>16</v>
      </c>
      <c r="AH229" s="77">
        <v>15</v>
      </c>
      <c r="AI229" s="77">
        <v>14</v>
      </c>
      <c r="AJ229" s="77">
        <v>13</v>
      </c>
      <c r="AK229" s="77">
        <v>13</v>
      </c>
      <c r="AL229" s="77">
        <v>13</v>
      </c>
      <c r="AM229" s="77">
        <v>13</v>
      </c>
      <c r="AN229" s="77">
        <v>13</v>
      </c>
      <c r="AO229" s="77">
        <v>13</v>
      </c>
      <c r="AP229" s="78">
        <v>14</v>
      </c>
      <c r="AQ229" s="76">
        <v>14</v>
      </c>
      <c r="AR229" s="77">
        <v>14</v>
      </c>
      <c r="AS229" s="77">
        <v>33</v>
      </c>
      <c r="AT229" s="77">
        <v>33</v>
      </c>
      <c r="AU229" s="77">
        <v>33</v>
      </c>
      <c r="AV229" s="77">
        <v>33</v>
      </c>
      <c r="AW229" s="77">
        <v>31</v>
      </c>
      <c r="AX229" s="77">
        <v>32</v>
      </c>
      <c r="AY229" s="77">
        <v>32</v>
      </c>
      <c r="AZ229" s="77">
        <v>32</v>
      </c>
      <c r="BA229" s="77">
        <v>32</v>
      </c>
      <c r="BB229" s="78">
        <v>32</v>
      </c>
      <c r="BC229" s="76">
        <v>32</v>
      </c>
      <c r="BD229" s="77">
        <v>32</v>
      </c>
      <c r="BE229" s="77">
        <v>31</v>
      </c>
      <c r="BF229" s="77">
        <v>31</v>
      </c>
      <c r="BG229" s="77">
        <v>30</v>
      </c>
      <c r="BH229" s="77">
        <v>30</v>
      </c>
      <c r="BI229" s="77">
        <v>30</v>
      </c>
      <c r="BJ229" s="77">
        <v>29</v>
      </c>
      <c r="BK229" s="77">
        <v>28</v>
      </c>
      <c r="BL229" s="77">
        <v>29</v>
      </c>
      <c r="BM229" s="77">
        <v>29</v>
      </c>
      <c r="BN229" s="78">
        <v>29</v>
      </c>
      <c r="BO229" s="76">
        <v>29</v>
      </c>
      <c r="BP229" s="77">
        <v>29</v>
      </c>
      <c r="BQ229" s="77">
        <v>29</v>
      </c>
      <c r="BR229" s="77">
        <v>29</v>
      </c>
      <c r="BS229" s="77">
        <v>29</v>
      </c>
      <c r="BT229" s="77">
        <v>29</v>
      </c>
      <c r="BU229" s="77">
        <v>29</v>
      </c>
      <c r="BV229" s="77">
        <v>29</v>
      </c>
      <c r="BW229" s="77">
        <v>29</v>
      </c>
      <c r="BX229" s="77">
        <v>29</v>
      </c>
      <c r="BY229" s="77">
        <v>29</v>
      </c>
      <c r="BZ229" s="78">
        <v>29</v>
      </c>
      <c r="CA229" s="77">
        <v>29</v>
      </c>
      <c r="CB229" s="77">
        <v>29</v>
      </c>
      <c r="CC229" s="77">
        <v>29</v>
      </c>
      <c r="CD229" s="77">
        <v>30</v>
      </c>
      <c r="CE229" s="77">
        <v>30</v>
      </c>
      <c r="CF229" s="77">
        <v>32</v>
      </c>
      <c r="CG229" s="77">
        <v>32</v>
      </c>
      <c r="CH229" s="77">
        <v>34</v>
      </c>
      <c r="CI229" s="77">
        <v>36</v>
      </c>
      <c r="CJ229" s="77">
        <v>35</v>
      </c>
      <c r="CK229" s="77">
        <v>35</v>
      </c>
      <c r="CL229" s="78">
        <v>35</v>
      </c>
      <c r="CM229" s="77">
        <v>35</v>
      </c>
      <c r="CN229" s="77">
        <v>35</v>
      </c>
      <c r="CO229" s="77">
        <v>35</v>
      </c>
      <c r="CP229" s="77">
        <v>35</v>
      </c>
      <c r="CQ229" s="77">
        <v>37</v>
      </c>
      <c r="CR229" s="77">
        <v>34</v>
      </c>
      <c r="CS229" s="77">
        <v>34</v>
      </c>
      <c r="CT229" s="77">
        <v>34</v>
      </c>
      <c r="CU229" s="78">
        <v>36</v>
      </c>
    </row>
    <row r="230" spans="1:99" x14ac:dyDescent="0.25">
      <c r="A230" s="3"/>
      <c r="B230" s="74"/>
      <c r="C230" s="75" t="s">
        <v>315</v>
      </c>
      <c r="D230" s="78">
        <v>42</v>
      </c>
      <c r="E230" s="78">
        <v>20</v>
      </c>
      <c r="F230" s="78">
        <v>21</v>
      </c>
      <c r="G230" s="76">
        <v>18</v>
      </c>
      <c r="H230" s="77">
        <v>20</v>
      </c>
      <c r="I230" s="77">
        <v>18</v>
      </c>
      <c r="J230" s="77">
        <v>10</v>
      </c>
      <c r="K230" s="77">
        <v>10</v>
      </c>
      <c r="L230" s="77">
        <v>7</v>
      </c>
      <c r="M230" s="77">
        <v>7</v>
      </c>
      <c r="N230" s="77">
        <v>7</v>
      </c>
      <c r="O230" s="77">
        <v>7</v>
      </c>
      <c r="P230" s="77">
        <v>7</v>
      </c>
      <c r="Q230" s="77">
        <v>6</v>
      </c>
      <c r="R230" s="78">
        <v>6</v>
      </c>
      <c r="S230" s="77">
        <v>6</v>
      </c>
      <c r="T230" s="77">
        <v>6</v>
      </c>
      <c r="U230" s="77">
        <v>6</v>
      </c>
      <c r="V230" s="77">
        <v>6</v>
      </c>
      <c r="W230" s="77">
        <v>6</v>
      </c>
      <c r="X230" s="77">
        <v>6</v>
      </c>
      <c r="Y230" s="77">
        <v>7</v>
      </c>
      <c r="Z230" s="77">
        <v>7</v>
      </c>
      <c r="AA230" s="77">
        <v>7</v>
      </c>
      <c r="AB230" s="77">
        <v>7</v>
      </c>
      <c r="AC230" s="77">
        <v>7</v>
      </c>
      <c r="AD230" s="78">
        <v>7</v>
      </c>
      <c r="AE230" s="77">
        <v>7</v>
      </c>
      <c r="AF230" s="77">
        <v>7</v>
      </c>
      <c r="AG230" s="156">
        <v>7</v>
      </c>
      <c r="AH230" s="77">
        <v>8</v>
      </c>
      <c r="AI230" s="77">
        <v>8</v>
      </c>
      <c r="AJ230" s="77">
        <v>8</v>
      </c>
      <c r="AK230" s="77">
        <v>8</v>
      </c>
      <c r="AL230" s="77">
        <v>7</v>
      </c>
      <c r="AM230" s="77">
        <v>7</v>
      </c>
      <c r="AN230" s="77">
        <v>8</v>
      </c>
      <c r="AO230" s="77">
        <v>8</v>
      </c>
      <c r="AP230" s="78">
        <v>7</v>
      </c>
      <c r="AQ230" s="76">
        <v>7</v>
      </c>
      <c r="AR230" s="77">
        <v>7</v>
      </c>
      <c r="AS230" s="77">
        <v>7</v>
      </c>
      <c r="AT230" s="77">
        <v>7</v>
      </c>
      <c r="AU230" s="77">
        <v>8</v>
      </c>
      <c r="AV230" s="77">
        <v>8</v>
      </c>
      <c r="AW230" s="77">
        <v>8</v>
      </c>
      <c r="AX230" s="77">
        <v>8</v>
      </c>
      <c r="AY230" s="77">
        <v>8</v>
      </c>
      <c r="AZ230" s="77">
        <v>8</v>
      </c>
      <c r="BA230" s="77">
        <v>8</v>
      </c>
      <c r="BB230" s="78">
        <v>8</v>
      </c>
      <c r="BC230" s="76">
        <v>7</v>
      </c>
      <c r="BD230" s="77">
        <v>7</v>
      </c>
      <c r="BE230" s="77">
        <v>6</v>
      </c>
      <c r="BF230" s="77">
        <v>7</v>
      </c>
      <c r="BG230" s="77">
        <v>8</v>
      </c>
      <c r="BH230" s="77">
        <v>8</v>
      </c>
      <c r="BI230" s="77">
        <v>8</v>
      </c>
      <c r="BJ230" s="77">
        <v>7</v>
      </c>
      <c r="BK230" s="77">
        <v>7</v>
      </c>
      <c r="BL230" s="77">
        <v>7</v>
      </c>
      <c r="BM230" s="77">
        <v>7</v>
      </c>
      <c r="BN230" s="78">
        <v>7</v>
      </c>
      <c r="BO230" s="76">
        <v>7</v>
      </c>
      <c r="BP230" s="77">
        <v>6</v>
      </c>
      <c r="BQ230" s="77">
        <v>6</v>
      </c>
      <c r="BR230" s="77">
        <v>6</v>
      </c>
      <c r="BS230" s="77">
        <v>6</v>
      </c>
      <c r="BT230" s="77">
        <v>5</v>
      </c>
      <c r="BU230" s="77">
        <v>5</v>
      </c>
      <c r="BV230" s="77">
        <v>5</v>
      </c>
      <c r="BW230" s="77">
        <v>5</v>
      </c>
      <c r="BX230" s="77">
        <v>4</v>
      </c>
      <c r="BY230" s="77">
        <v>4</v>
      </c>
      <c r="BZ230" s="78">
        <v>4</v>
      </c>
      <c r="CA230" s="77">
        <v>4</v>
      </c>
      <c r="CB230" s="77">
        <v>4</v>
      </c>
      <c r="CC230" s="77">
        <v>5</v>
      </c>
      <c r="CD230" s="77">
        <v>4</v>
      </c>
      <c r="CE230" s="77">
        <v>4</v>
      </c>
      <c r="CF230" s="77">
        <v>4</v>
      </c>
      <c r="CG230" s="77">
        <v>4</v>
      </c>
      <c r="CH230" s="77">
        <v>4</v>
      </c>
      <c r="CI230" s="77">
        <v>4</v>
      </c>
      <c r="CJ230" s="77">
        <v>4</v>
      </c>
      <c r="CK230" s="77">
        <v>4</v>
      </c>
      <c r="CL230" s="78">
        <v>4</v>
      </c>
      <c r="CM230" s="77">
        <v>4</v>
      </c>
      <c r="CN230" s="77">
        <v>4</v>
      </c>
      <c r="CO230" s="77">
        <v>5</v>
      </c>
      <c r="CP230" s="77">
        <v>4</v>
      </c>
      <c r="CQ230" s="77">
        <v>8</v>
      </c>
      <c r="CR230" s="77">
        <v>4</v>
      </c>
      <c r="CS230" s="77">
        <v>4</v>
      </c>
      <c r="CT230" s="77">
        <v>4</v>
      </c>
      <c r="CU230" s="78">
        <v>4</v>
      </c>
    </row>
    <row r="231" spans="1:99" x14ac:dyDescent="0.25">
      <c r="A231" s="3"/>
      <c r="B231" s="74"/>
      <c r="C231" s="75" t="s">
        <v>316</v>
      </c>
      <c r="D231" s="78">
        <v>86</v>
      </c>
      <c r="E231" s="78">
        <v>91</v>
      </c>
      <c r="F231" s="78">
        <v>97</v>
      </c>
      <c r="G231" s="76">
        <v>98</v>
      </c>
      <c r="H231" s="77">
        <v>96</v>
      </c>
      <c r="I231" s="77">
        <v>96</v>
      </c>
      <c r="J231" s="77">
        <v>94</v>
      </c>
      <c r="K231" s="77">
        <v>93</v>
      </c>
      <c r="L231" s="77">
        <v>91</v>
      </c>
      <c r="M231" s="77">
        <v>90</v>
      </c>
      <c r="N231" s="77">
        <v>87</v>
      </c>
      <c r="O231" s="77">
        <v>85</v>
      </c>
      <c r="P231" s="77">
        <v>86</v>
      </c>
      <c r="Q231" s="77">
        <v>83</v>
      </c>
      <c r="R231" s="78">
        <v>84</v>
      </c>
      <c r="S231" s="77">
        <v>82</v>
      </c>
      <c r="T231" s="77">
        <v>82</v>
      </c>
      <c r="U231" s="77">
        <v>83</v>
      </c>
      <c r="V231" s="77">
        <v>83</v>
      </c>
      <c r="W231" s="77">
        <v>83</v>
      </c>
      <c r="X231" s="77">
        <v>85</v>
      </c>
      <c r="Y231" s="77">
        <v>84</v>
      </c>
      <c r="Z231" s="77">
        <v>79</v>
      </c>
      <c r="AA231" s="77">
        <v>79</v>
      </c>
      <c r="AB231" s="77">
        <v>80</v>
      </c>
      <c r="AC231" s="77">
        <v>80</v>
      </c>
      <c r="AD231" s="78">
        <v>79</v>
      </c>
      <c r="AE231" s="77">
        <v>62</v>
      </c>
      <c r="AF231" s="77">
        <v>63</v>
      </c>
      <c r="AG231" s="156">
        <v>64</v>
      </c>
      <c r="AH231" s="77">
        <v>64</v>
      </c>
      <c r="AI231" s="77">
        <v>64</v>
      </c>
      <c r="AJ231" s="77">
        <v>64</v>
      </c>
      <c r="AK231" s="77">
        <v>64</v>
      </c>
      <c r="AL231" s="77">
        <v>63</v>
      </c>
      <c r="AM231" s="77">
        <v>63</v>
      </c>
      <c r="AN231" s="77">
        <v>63</v>
      </c>
      <c r="AO231" s="77">
        <v>63</v>
      </c>
      <c r="AP231" s="78">
        <v>63</v>
      </c>
      <c r="AQ231" s="76">
        <v>63</v>
      </c>
      <c r="AR231" s="77">
        <v>63</v>
      </c>
      <c r="AS231" s="77">
        <v>77</v>
      </c>
      <c r="AT231" s="77">
        <v>77</v>
      </c>
      <c r="AU231" s="77">
        <v>77</v>
      </c>
      <c r="AV231" s="77">
        <v>77</v>
      </c>
      <c r="AW231" s="77">
        <v>77</v>
      </c>
      <c r="AX231" s="77">
        <v>77</v>
      </c>
      <c r="AY231" s="77">
        <v>77</v>
      </c>
      <c r="AZ231" s="77">
        <v>76</v>
      </c>
      <c r="BA231" s="77">
        <v>75</v>
      </c>
      <c r="BB231" s="78">
        <v>73</v>
      </c>
      <c r="BC231" s="76">
        <v>72</v>
      </c>
      <c r="BD231" s="77">
        <v>69</v>
      </c>
      <c r="BE231" s="77">
        <v>68</v>
      </c>
      <c r="BF231" s="77">
        <v>66</v>
      </c>
      <c r="BG231" s="77">
        <v>67</v>
      </c>
      <c r="BH231" s="77">
        <v>67</v>
      </c>
      <c r="BI231" s="77">
        <v>62</v>
      </c>
      <c r="BJ231" s="77">
        <v>61</v>
      </c>
      <c r="BK231" s="77">
        <v>67</v>
      </c>
      <c r="BL231" s="77">
        <v>67</v>
      </c>
      <c r="BM231" s="77">
        <v>67</v>
      </c>
      <c r="BN231" s="78">
        <v>69</v>
      </c>
      <c r="BO231" s="76">
        <v>72</v>
      </c>
      <c r="BP231" s="77">
        <v>67</v>
      </c>
      <c r="BQ231" s="77">
        <v>72</v>
      </c>
      <c r="BR231" s="77">
        <v>67</v>
      </c>
      <c r="BS231" s="77">
        <v>73</v>
      </c>
      <c r="BT231" s="77">
        <v>73</v>
      </c>
      <c r="BU231" s="77">
        <v>73</v>
      </c>
      <c r="BV231" s="77">
        <v>74</v>
      </c>
      <c r="BW231" s="77">
        <v>82</v>
      </c>
      <c r="BX231" s="77">
        <v>70</v>
      </c>
      <c r="BY231" s="77">
        <v>70</v>
      </c>
      <c r="BZ231" s="78">
        <v>70</v>
      </c>
      <c r="CA231" s="77">
        <v>82</v>
      </c>
      <c r="CB231" s="77">
        <v>80</v>
      </c>
      <c r="CC231" s="77">
        <v>78</v>
      </c>
      <c r="CD231" s="77">
        <v>77</v>
      </c>
      <c r="CE231" s="77">
        <v>78</v>
      </c>
      <c r="CF231" s="77">
        <v>78</v>
      </c>
      <c r="CG231" s="77">
        <v>77</v>
      </c>
      <c r="CH231" s="77">
        <v>75</v>
      </c>
      <c r="CI231" s="77">
        <v>74</v>
      </c>
      <c r="CJ231" s="77">
        <v>76</v>
      </c>
      <c r="CK231" s="77">
        <v>77</v>
      </c>
      <c r="CL231" s="78">
        <v>77</v>
      </c>
      <c r="CM231" s="77">
        <v>76</v>
      </c>
      <c r="CN231" s="77">
        <v>76</v>
      </c>
      <c r="CO231" s="77">
        <v>79</v>
      </c>
      <c r="CP231" s="77">
        <v>81</v>
      </c>
      <c r="CQ231" s="77">
        <v>80</v>
      </c>
      <c r="CR231" s="77">
        <v>81</v>
      </c>
      <c r="CS231" s="77">
        <v>82</v>
      </c>
      <c r="CT231" s="77">
        <v>82</v>
      </c>
      <c r="CU231" s="78">
        <v>82</v>
      </c>
    </row>
    <row r="232" spans="1:99" x14ac:dyDescent="0.25">
      <c r="A232" s="3"/>
      <c r="B232" s="74"/>
      <c r="C232" s="75" t="s">
        <v>317</v>
      </c>
      <c r="D232" s="78">
        <v>12</v>
      </c>
      <c r="E232" s="78">
        <v>16</v>
      </c>
      <c r="F232" s="78">
        <v>24</v>
      </c>
      <c r="G232" s="76">
        <v>24</v>
      </c>
      <c r="H232" s="77">
        <v>24</v>
      </c>
      <c r="I232" s="77">
        <v>25</v>
      </c>
      <c r="J232" s="77">
        <v>23</v>
      </c>
      <c r="K232" s="77">
        <v>22</v>
      </c>
      <c r="L232" s="77">
        <v>22</v>
      </c>
      <c r="M232" s="77">
        <v>31</v>
      </c>
      <c r="N232" s="77">
        <v>33</v>
      </c>
      <c r="O232" s="77">
        <v>34</v>
      </c>
      <c r="P232" s="77">
        <v>37</v>
      </c>
      <c r="Q232" s="77">
        <v>37</v>
      </c>
      <c r="R232" s="78">
        <v>39</v>
      </c>
      <c r="S232" s="77">
        <v>40</v>
      </c>
      <c r="T232" s="77">
        <v>39</v>
      </c>
      <c r="U232" s="77">
        <v>40</v>
      </c>
      <c r="V232" s="77">
        <v>39</v>
      </c>
      <c r="W232" s="77">
        <v>39</v>
      </c>
      <c r="X232" s="77">
        <v>38</v>
      </c>
      <c r="Y232" s="77">
        <v>37</v>
      </c>
      <c r="Z232" s="77">
        <v>38</v>
      </c>
      <c r="AA232" s="77">
        <v>36</v>
      </c>
      <c r="AB232" s="77">
        <v>36</v>
      </c>
      <c r="AC232" s="77">
        <v>38</v>
      </c>
      <c r="AD232" s="78">
        <v>38</v>
      </c>
      <c r="AE232" s="77">
        <v>40</v>
      </c>
      <c r="AF232" s="77">
        <v>40</v>
      </c>
      <c r="AG232" s="156">
        <v>41</v>
      </c>
      <c r="AH232" s="77">
        <v>43</v>
      </c>
      <c r="AI232" s="77">
        <v>43</v>
      </c>
      <c r="AJ232" s="77">
        <v>44</v>
      </c>
      <c r="AK232" s="77">
        <v>48</v>
      </c>
      <c r="AL232" s="77">
        <v>49</v>
      </c>
      <c r="AM232" s="77">
        <v>49</v>
      </c>
      <c r="AN232" s="77">
        <v>51</v>
      </c>
      <c r="AO232" s="77">
        <v>51</v>
      </c>
      <c r="AP232" s="78">
        <v>46</v>
      </c>
      <c r="AQ232" s="76">
        <v>47</v>
      </c>
      <c r="AR232" s="77">
        <v>47</v>
      </c>
      <c r="AS232" s="77">
        <v>47</v>
      </c>
      <c r="AT232" s="77">
        <v>48</v>
      </c>
      <c r="AU232" s="77">
        <v>48</v>
      </c>
      <c r="AV232" s="77">
        <v>49</v>
      </c>
      <c r="AW232" s="77">
        <v>50</v>
      </c>
      <c r="AX232" s="77">
        <v>50</v>
      </c>
      <c r="AY232" s="77">
        <v>50</v>
      </c>
      <c r="AZ232" s="77">
        <v>53</v>
      </c>
      <c r="BA232" s="77">
        <v>53</v>
      </c>
      <c r="BB232" s="78">
        <v>52</v>
      </c>
      <c r="BC232" s="76">
        <v>44</v>
      </c>
      <c r="BD232" s="77">
        <v>44</v>
      </c>
      <c r="BE232" s="77">
        <v>43</v>
      </c>
      <c r="BF232" s="77">
        <v>46</v>
      </c>
      <c r="BG232" s="77">
        <v>46</v>
      </c>
      <c r="BH232" s="77">
        <v>47</v>
      </c>
      <c r="BI232" s="77">
        <v>45</v>
      </c>
      <c r="BJ232" s="77">
        <v>44</v>
      </c>
      <c r="BK232" s="77">
        <v>43</v>
      </c>
      <c r="BL232" s="77">
        <v>43</v>
      </c>
      <c r="BM232" s="77">
        <v>44</v>
      </c>
      <c r="BN232" s="78">
        <v>44</v>
      </c>
      <c r="BO232" s="76">
        <v>44</v>
      </c>
      <c r="BP232" s="77">
        <v>45</v>
      </c>
      <c r="BQ232" s="77">
        <v>45</v>
      </c>
      <c r="BR232" s="77">
        <v>45</v>
      </c>
      <c r="BS232" s="77">
        <v>45</v>
      </c>
      <c r="BT232" s="77">
        <v>45</v>
      </c>
      <c r="BU232" s="77">
        <v>46</v>
      </c>
      <c r="BV232" s="77">
        <v>47</v>
      </c>
      <c r="BW232" s="77">
        <v>47</v>
      </c>
      <c r="BX232" s="77">
        <v>48</v>
      </c>
      <c r="BY232" s="77">
        <v>48</v>
      </c>
      <c r="BZ232" s="78">
        <v>48</v>
      </c>
      <c r="CA232" s="77">
        <v>45</v>
      </c>
      <c r="CB232" s="77">
        <v>42</v>
      </c>
      <c r="CC232" s="77">
        <v>41</v>
      </c>
      <c r="CD232" s="77">
        <v>42</v>
      </c>
      <c r="CE232" s="77">
        <v>42</v>
      </c>
      <c r="CF232" s="77">
        <v>42</v>
      </c>
      <c r="CG232" s="77">
        <v>41</v>
      </c>
      <c r="CH232" s="77">
        <v>41</v>
      </c>
      <c r="CI232" s="77">
        <v>40</v>
      </c>
      <c r="CJ232" s="77">
        <v>40</v>
      </c>
      <c r="CK232" s="77">
        <v>40</v>
      </c>
      <c r="CL232" s="78">
        <v>40</v>
      </c>
      <c r="CM232" s="77">
        <v>39</v>
      </c>
      <c r="CN232" s="77">
        <v>39</v>
      </c>
      <c r="CO232" s="77">
        <v>27</v>
      </c>
      <c r="CP232" s="77">
        <v>27</v>
      </c>
      <c r="CQ232" s="77">
        <v>33</v>
      </c>
      <c r="CR232" s="77">
        <v>25</v>
      </c>
      <c r="CS232" s="77">
        <v>25</v>
      </c>
      <c r="CT232" s="77">
        <v>26</v>
      </c>
      <c r="CU232" s="78">
        <v>27</v>
      </c>
    </row>
    <row r="233" spans="1:99" x14ac:dyDescent="0.25">
      <c r="A233" s="3"/>
      <c r="B233" s="74"/>
      <c r="C233" s="75" t="s">
        <v>318</v>
      </c>
      <c r="D233" s="78">
        <v>471</v>
      </c>
      <c r="E233" s="78">
        <v>510</v>
      </c>
      <c r="F233" s="78">
        <v>649</v>
      </c>
      <c r="G233" s="76">
        <v>649</v>
      </c>
      <c r="H233" s="77">
        <v>643</v>
      </c>
      <c r="I233" s="77">
        <v>649</v>
      </c>
      <c r="J233" s="77">
        <v>655</v>
      </c>
      <c r="K233" s="77">
        <v>655</v>
      </c>
      <c r="L233" s="77">
        <v>663</v>
      </c>
      <c r="M233" s="77">
        <v>679</v>
      </c>
      <c r="N233" s="77">
        <v>681</v>
      </c>
      <c r="O233" s="77">
        <v>689</v>
      </c>
      <c r="P233" s="77">
        <v>687</v>
      </c>
      <c r="Q233" s="77">
        <v>685</v>
      </c>
      <c r="R233" s="78">
        <v>699</v>
      </c>
      <c r="S233" s="77">
        <v>688</v>
      </c>
      <c r="T233" s="77">
        <v>686</v>
      </c>
      <c r="U233" s="77">
        <v>695</v>
      </c>
      <c r="V233" s="77">
        <v>706</v>
      </c>
      <c r="W233" s="77">
        <v>716</v>
      </c>
      <c r="X233" s="77">
        <v>731</v>
      </c>
      <c r="Y233" s="77">
        <v>746</v>
      </c>
      <c r="Z233" s="77">
        <v>764</v>
      </c>
      <c r="AA233" s="77">
        <v>772</v>
      </c>
      <c r="AB233" s="77">
        <v>779</v>
      </c>
      <c r="AC233" s="77">
        <v>784</v>
      </c>
      <c r="AD233" s="78">
        <v>781</v>
      </c>
      <c r="AE233" s="77">
        <v>760</v>
      </c>
      <c r="AF233" s="77">
        <v>760</v>
      </c>
      <c r="AG233" s="156">
        <v>766</v>
      </c>
      <c r="AH233" s="77">
        <v>767</v>
      </c>
      <c r="AI233" s="77">
        <v>770</v>
      </c>
      <c r="AJ233" s="77">
        <v>777</v>
      </c>
      <c r="AK233" s="77">
        <v>786</v>
      </c>
      <c r="AL233" s="77">
        <v>792</v>
      </c>
      <c r="AM233" s="77">
        <v>794</v>
      </c>
      <c r="AN233" s="77">
        <v>800</v>
      </c>
      <c r="AO233" s="77">
        <v>801</v>
      </c>
      <c r="AP233" s="78">
        <v>801</v>
      </c>
      <c r="AQ233" s="76">
        <v>802</v>
      </c>
      <c r="AR233" s="77">
        <v>801</v>
      </c>
      <c r="AS233" s="77">
        <v>907</v>
      </c>
      <c r="AT233" s="77">
        <v>882</v>
      </c>
      <c r="AU233" s="77">
        <v>886</v>
      </c>
      <c r="AV233" s="77">
        <v>865</v>
      </c>
      <c r="AW233" s="77">
        <v>872</v>
      </c>
      <c r="AX233" s="77">
        <v>880</v>
      </c>
      <c r="AY233" s="77">
        <v>905</v>
      </c>
      <c r="AZ233" s="77">
        <v>912</v>
      </c>
      <c r="BA233" s="77">
        <v>899</v>
      </c>
      <c r="BB233" s="78">
        <v>891</v>
      </c>
      <c r="BC233" s="76">
        <v>881</v>
      </c>
      <c r="BD233" s="77">
        <v>862</v>
      </c>
      <c r="BE233" s="77">
        <v>886</v>
      </c>
      <c r="BF233" s="77">
        <v>880</v>
      </c>
      <c r="BG233" s="77">
        <v>894</v>
      </c>
      <c r="BH233" s="77">
        <v>921</v>
      </c>
      <c r="BI233" s="77">
        <v>933</v>
      </c>
      <c r="BJ233" s="77">
        <v>938</v>
      </c>
      <c r="BK233" s="77">
        <v>994</v>
      </c>
      <c r="BL233" s="77">
        <v>1005</v>
      </c>
      <c r="BM233" s="77">
        <v>1077</v>
      </c>
      <c r="BN233" s="78">
        <v>1099</v>
      </c>
      <c r="BO233" s="76">
        <v>1091</v>
      </c>
      <c r="BP233" s="77">
        <v>1103</v>
      </c>
      <c r="BQ233" s="77">
        <v>1155</v>
      </c>
      <c r="BR233" s="77">
        <v>1156</v>
      </c>
      <c r="BS233" s="77">
        <v>1167</v>
      </c>
      <c r="BT233" s="77">
        <v>1152</v>
      </c>
      <c r="BU233" s="77">
        <v>1181</v>
      </c>
      <c r="BV233" s="77">
        <v>1215</v>
      </c>
      <c r="BW233" s="77">
        <v>1236</v>
      </c>
      <c r="BX233" s="77">
        <v>1237</v>
      </c>
      <c r="BY233" s="77">
        <v>1237</v>
      </c>
      <c r="BZ233" s="78">
        <v>1234</v>
      </c>
      <c r="CA233" s="77">
        <v>1264</v>
      </c>
      <c r="CB233" s="77">
        <v>1258</v>
      </c>
      <c r="CC233" s="77">
        <v>1281</v>
      </c>
      <c r="CD233" s="77">
        <v>1301</v>
      </c>
      <c r="CE233" s="77">
        <v>1327</v>
      </c>
      <c r="CF233" s="77">
        <v>1414</v>
      </c>
      <c r="CG233" s="77">
        <v>1439</v>
      </c>
      <c r="CH233" s="77">
        <v>1479</v>
      </c>
      <c r="CI233" s="77">
        <v>1512</v>
      </c>
      <c r="CJ233" s="77">
        <v>1540</v>
      </c>
      <c r="CK233" s="77">
        <v>1541</v>
      </c>
      <c r="CL233" s="78">
        <v>1549</v>
      </c>
      <c r="CM233" s="77">
        <v>1548</v>
      </c>
      <c r="CN233" s="77">
        <v>1557</v>
      </c>
      <c r="CO233" s="77">
        <v>1567</v>
      </c>
      <c r="CP233" s="77">
        <v>1608</v>
      </c>
      <c r="CQ233" s="77">
        <v>1637</v>
      </c>
      <c r="CR233" s="77">
        <v>1649</v>
      </c>
      <c r="CS233" s="77">
        <v>1662</v>
      </c>
      <c r="CT233" s="77">
        <v>1663</v>
      </c>
      <c r="CU233" s="78">
        <v>1669</v>
      </c>
    </row>
    <row r="234" spans="1:99" x14ac:dyDescent="0.25">
      <c r="A234" s="3"/>
      <c r="B234" s="74"/>
      <c r="C234" s="75" t="s">
        <v>319</v>
      </c>
      <c r="D234" s="78">
        <v>1088</v>
      </c>
      <c r="E234" s="78">
        <v>1069</v>
      </c>
      <c r="F234" s="78">
        <v>1251</v>
      </c>
      <c r="G234" s="76">
        <v>1307</v>
      </c>
      <c r="H234" s="77">
        <v>1351</v>
      </c>
      <c r="I234" s="77">
        <v>1366</v>
      </c>
      <c r="J234" s="77">
        <v>1360</v>
      </c>
      <c r="K234" s="77">
        <v>1355</v>
      </c>
      <c r="L234" s="77">
        <v>1351</v>
      </c>
      <c r="M234" s="77">
        <v>1347</v>
      </c>
      <c r="N234" s="77">
        <v>1326</v>
      </c>
      <c r="O234" s="77">
        <v>1286</v>
      </c>
      <c r="P234" s="77">
        <v>1241</v>
      </c>
      <c r="Q234" s="77">
        <v>1221</v>
      </c>
      <c r="R234" s="78">
        <v>1178</v>
      </c>
      <c r="S234" s="77">
        <v>1162</v>
      </c>
      <c r="T234" s="77">
        <v>1157</v>
      </c>
      <c r="U234" s="77">
        <v>1208</v>
      </c>
      <c r="V234" s="77">
        <v>1248</v>
      </c>
      <c r="W234" s="77">
        <v>1348</v>
      </c>
      <c r="X234" s="77">
        <v>1457</v>
      </c>
      <c r="Y234" s="77">
        <v>1550</v>
      </c>
      <c r="Z234" s="77">
        <v>1623</v>
      </c>
      <c r="AA234" s="77">
        <v>1650</v>
      </c>
      <c r="AB234" s="77">
        <v>1704</v>
      </c>
      <c r="AC234" s="77">
        <v>1722</v>
      </c>
      <c r="AD234" s="78">
        <v>1685</v>
      </c>
      <c r="AE234" s="77">
        <v>1637</v>
      </c>
      <c r="AF234" s="77">
        <v>1636</v>
      </c>
      <c r="AG234" s="156">
        <v>1644</v>
      </c>
      <c r="AH234" s="77">
        <v>1648</v>
      </c>
      <c r="AI234" s="77">
        <v>1658</v>
      </c>
      <c r="AJ234" s="77">
        <v>1681</v>
      </c>
      <c r="AK234" s="77">
        <v>1694</v>
      </c>
      <c r="AL234" s="77">
        <v>1709</v>
      </c>
      <c r="AM234" s="77">
        <v>1714</v>
      </c>
      <c r="AN234" s="77">
        <v>1725</v>
      </c>
      <c r="AO234" s="77">
        <v>1725</v>
      </c>
      <c r="AP234" s="78">
        <v>1710</v>
      </c>
      <c r="AQ234" s="76">
        <v>1689</v>
      </c>
      <c r="AR234" s="77">
        <v>1685</v>
      </c>
      <c r="AS234" s="77">
        <v>1977</v>
      </c>
      <c r="AT234" s="77">
        <v>1918</v>
      </c>
      <c r="AU234" s="77">
        <v>1932</v>
      </c>
      <c r="AV234" s="77">
        <v>1938</v>
      </c>
      <c r="AW234" s="77">
        <v>1955</v>
      </c>
      <c r="AX234" s="77">
        <v>1964</v>
      </c>
      <c r="AY234" s="77">
        <v>1969</v>
      </c>
      <c r="AZ234" s="77">
        <v>2045</v>
      </c>
      <c r="BA234" s="77">
        <v>2009</v>
      </c>
      <c r="BB234" s="78">
        <v>1955</v>
      </c>
      <c r="BC234" s="76">
        <v>1930</v>
      </c>
      <c r="BD234" s="77">
        <v>1864</v>
      </c>
      <c r="BE234" s="77">
        <v>1911</v>
      </c>
      <c r="BF234" s="77">
        <v>1945</v>
      </c>
      <c r="BG234" s="77">
        <v>1929</v>
      </c>
      <c r="BH234" s="77">
        <v>1991</v>
      </c>
      <c r="BI234" s="77">
        <v>1997</v>
      </c>
      <c r="BJ234" s="77">
        <v>1964</v>
      </c>
      <c r="BK234" s="77">
        <v>1912</v>
      </c>
      <c r="BL234" s="77">
        <v>1930</v>
      </c>
      <c r="BM234" s="77">
        <v>1855</v>
      </c>
      <c r="BN234" s="78">
        <v>1828</v>
      </c>
      <c r="BO234" s="76">
        <v>1819</v>
      </c>
      <c r="BP234" s="77">
        <v>1782</v>
      </c>
      <c r="BQ234" s="77">
        <v>1843</v>
      </c>
      <c r="BR234" s="77">
        <v>1855</v>
      </c>
      <c r="BS234" s="77">
        <v>1885</v>
      </c>
      <c r="BT234" s="77">
        <v>1864</v>
      </c>
      <c r="BU234" s="77">
        <v>1907</v>
      </c>
      <c r="BV234" s="77">
        <v>1995</v>
      </c>
      <c r="BW234" s="77">
        <v>2016</v>
      </c>
      <c r="BX234" s="77">
        <v>2027</v>
      </c>
      <c r="BY234" s="77">
        <v>2032</v>
      </c>
      <c r="BZ234" s="78">
        <v>2029</v>
      </c>
      <c r="CA234" s="77">
        <v>1958</v>
      </c>
      <c r="CB234" s="77">
        <v>1917</v>
      </c>
      <c r="CC234" s="77">
        <v>1888</v>
      </c>
      <c r="CD234" s="77">
        <v>1890</v>
      </c>
      <c r="CE234" s="77">
        <v>1900</v>
      </c>
      <c r="CF234" s="77">
        <v>1920</v>
      </c>
      <c r="CG234" s="77">
        <v>1937</v>
      </c>
      <c r="CH234" s="77">
        <v>1979</v>
      </c>
      <c r="CI234" s="77">
        <v>1998</v>
      </c>
      <c r="CJ234" s="77">
        <v>2382</v>
      </c>
      <c r="CK234" s="77">
        <v>2455</v>
      </c>
      <c r="CL234" s="78">
        <v>2507</v>
      </c>
      <c r="CM234" s="77">
        <v>2561</v>
      </c>
      <c r="CN234" s="77">
        <v>2580</v>
      </c>
      <c r="CO234" s="77">
        <v>2768</v>
      </c>
      <c r="CP234" s="77">
        <v>2939</v>
      </c>
      <c r="CQ234" s="77">
        <v>3036</v>
      </c>
      <c r="CR234" s="77">
        <v>3074</v>
      </c>
      <c r="CS234" s="77">
        <v>3082</v>
      </c>
      <c r="CT234" s="77">
        <v>3147</v>
      </c>
      <c r="CU234" s="78">
        <v>3183</v>
      </c>
    </row>
    <row r="235" spans="1:99" x14ac:dyDescent="0.25">
      <c r="A235" s="3"/>
      <c r="B235" s="74"/>
      <c r="C235" s="75" t="s">
        <v>320</v>
      </c>
      <c r="D235" s="78">
        <v>86</v>
      </c>
      <c r="E235" s="78">
        <v>86</v>
      </c>
      <c r="F235" s="78">
        <v>108</v>
      </c>
      <c r="G235" s="76">
        <v>108</v>
      </c>
      <c r="H235" s="77">
        <v>104</v>
      </c>
      <c r="I235" s="77">
        <v>105</v>
      </c>
      <c r="J235" s="77">
        <v>105</v>
      </c>
      <c r="K235" s="77">
        <v>106</v>
      </c>
      <c r="L235" s="77">
        <v>105</v>
      </c>
      <c r="M235" s="77">
        <v>106</v>
      </c>
      <c r="N235" s="77">
        <v>113</v>
      </c>
      <c r="O235" s="77">
        <v>118</v>
      </c>
      <c r="P235" s="77">
        <v>118</v>
      </c>
      <c r="Q235" s="77">
        <v>119</v>
      </c>
      <c r="R235" s="78">
        <v>117</v>
      </c>
      <c r="S235" s="77">
        <v>114</v>
      </c>
      <c r="T235" s="77">
        <v>113</v>
      </c>
      <c r="U235" s="77">
        <v>113</v>
      </c>
      <c r="V235" s="77">
        <v>119</v>
      </c>
      <c r="W235" s="77">
        <v>127</v>
      </c>
      <c r="X235" s="77">
        <v>130</v>
      </c>
      <c r="Y235" s="77">
        <v>131</v>
      </c>
      <c r="Z235" s="77">
        <v>135</v>
      </c>
      <c r="AA235" s="77">
        <v>135</v>
      </c>
      <c r="AB235" s="77">
        <v>137</v>
      </c>
      <c r="AC235" s="77">
        <v>140</v>
      </c>
      <c r="AD235" s="78">
        <v>142</v>
      </c>
      <c r="AE235" s="77">
        <v>145</v>
      </c>
      <c r="AF235" s="77">
        <v>145</v>
      </c>
      <c r="AG235" s="156">
        <v>146</v>
      </c>
      <c r="AH235" s="77">
        <v>146</v>
      </c>
      <c r="AI235" s="77">
        <v>145</v>
      </c>
      <c r="AJ235" s="77">
        <v>146</v>
      </c>
      <c r="AK235" s="77">
        <v>146</v>
      </c>
      <c r="AL235" s="77">
        <v>146</v>
      </c>
      <c r="AM235" s="77">
        <v>146</v>
      </c>
      <c r="AN235" s="77">
        <v>146</v>
      </c>
      <c r="AO235" s="77">
        <v>146</v>
      </c>
      <c r="AP235" s="78">
        <v>133</v>
      </c>
      <c r="AQ235" s="76">
        <v>132</v>
      </c>
      <c r="AR235" s="77">
        <v>133</v>
      </c>
      <c r="AS235" s="77">
        <v>117</v>
      </c>
      <c r="AT235" s="77">
        <v>119</v>
      </c>
      <c r="AU235" s="77">
        <v>125</v>
      </c>
      <c r="AV235" s="77">
        <v>143</v>
      </c>
      <c r="AW235" s="77">
        <v>144</v>
      </c>
      <c r="AX235" s="77">
        <v>146</v>
      </c>
      <c r="AY235" s="77">
        <v>149</v>
      </c>
      <c r="AZ235" s="77">
        <v>142</v>
      </c>
      <c r="BA235" s="77">
        <v>145</v>
      </c>
      <c r="BB235" s="78">
        <v>145</v>
      </c>
      <c r="BC235" s="76">
        <v>136</v>
      </c>
      <c r="BD235" s="77">
        <v>137</v>
      </c>
      <c r="BE235" s="77">
        <v>138</v>
      </c>
      <c r="BF235" s="77">
        <v>140</v>
      </c>
      <c r="BG235" s="77">
        <v>141</v>
      </c>
      <c r="BH235" s="77">
        <v>141</v>
      </c>
      <c r="BI235" s="77">
        <v>143</v>
      </c>
      <c r="BJ235" s="77">
        <v>142</v>
      </c>
      <c r="BK235" s="77">
        <v>143</v>
      </c>
      <c r="BL235" s="77">
        <v>142</v>
      </c>
      <c r="BM235" s="77">
        <v>141</v>
      </c>
      <c r="BN235" s="78">
        <v>140</v>
      </c>
      <c r="BO235" s="76">
        <v>143</v>
      </c>
      <c r="BP235" s="77">
        <v>145</v>
      </c>
      <c r="BQ235" s="77">
        <v>143</v>
      </c>
      <c r="BR235" s="77">
        <v>142</v>
      </c>
      <c r="BS235" s="77">
        <v>148</v>
      </c>
      <c r="BT235" s="77">
        <v>148</v>
      </c>
      <c r="BU235" s="77">
        <v>151</v>
      </c>
      <c r="BV235" s="77">
        <v>151</v>
      </c>
      <c r="BW235" s="77">
        <v>154</v>
      </c>
      <c r="BX235" s="77">
        <v>155</v>
      </c>
      <c r="BY235" s="77">
        <v>155</v>
      </c>
      <c r="BZ235" s="78">
        <v>146</v>
      </c>
      <c r="CA235" s="77">
        <v>150</v>
      </c>
      <c r="CB235" s="77">
        <v>145</v>
      </c>
      <c r="CC235" s="77">
        <v>141</v>
      </c>
      <c r="CD235" s="77">
        <v>141</v>
      </c>
      <c r="CE235" s="77">
        <v>141</v>
      </c>
      <c r="CF235" s="77">
        <v>137</v>
      </c>
      <c r="CG235" s="77">
        <v>137</v>
      </c>
      <c r="CH235" s="77">
        <v>134</v>
      </c>
      <c r="CI235" s="77">
        <v>136</v>
      </c>
      <c r="CJ235" s="77">
        <v>136</v>
      </c>
      <c r="CK235" s="77">
        <v>134</v>
      </c>
      <c r="CL235" s="78">
        <v>142</v>
      </c>
      <c r="CM235" s="77">
        <v>142</v>
      </c>
      <c r="CN235" s="77">
        <v>142</v>
      </c>
      <c r="CO235" s="77">
        <v>141</v>
      </c>
      <c r="CP235" s="77">
        <v>140</v>
      </c>
      <c r="CQ235" s="77">
        <v>137</v>
      </c>
      <c r="CR235" s="77">
        <v>134</v>
      </c>
      <c r="CS235" s="77">
        <v>134</v>
      </c>
      <c r="CT235" s="77">
        <v>134</v>
      </c>
      <c r="CU235" s="78">
        <v>134</v>
      </c>
    </row>
    <row r="236" spans="1:99" x14ac:dyDescent="0.25">
      <c r="A236" s="3"/>
      <c r="B236" s="74"/>
      <c r="C236" s="75" t="s">
        <v>321</v>
      </c>
      <c r="D236" s="78">
        <v>518</v>
      </c>
      <c r="E236" s="78">
        <v>590</v>
      </c>
      <c r="F236" s="78">
        <v>750</v>
      </c>
      <c r="G236" s="76">
        <v>744</v>
      </c>
      <c r="H236" s="77">
        <v>750</v>
      </c>
      <c r="I236" s="77">
        <v>741</v>
      </c>
      <c r="J236" s="77">
        <v>744</v>
      </c>
      <c r="K236" s="77">
        <v>758</v>
      </c>
      <c r="L236" s="77">
        <v>760</v>
      </c>
      <c r="M236" s="77">
        <v>767</v>
      </c>
      <c r="N236" s="77">
        <v>775</v>
      </c>
      <c r="O236" s="77">
        <v>780</v>
      </c>
      <c r="P236" s="77">
        <v>788</v>
      </c>
      <c r="Q236" s="77">
        <v>777</v>
      </c>
      <c r="R236" s="78">
        <v>786</v>
      </c>
      <c r="S236" s="77">
        <v>787</v>
      </c>
      <c r="T236" s="77">
        <v>789</v>
      </c>
      <c r="U236" s="77">
        <v>786</v>
      </c>
      <c r="V236" s="77">
        <v>796</v>
      </c>
      <c r="W236" s="77">
        <v>802</v>
      </c>
      <c r="X236" s="77">
        <v>812</v>
      </c>
      <c r="Y236" s="77">
        <v>809</v>
      </c>
      <c r="Z236" s="77">
        <v>826</v>
      </c>
      <c r="AA236" s="77">
        <v>852</v>
      </c>
      <c r="AB236" s="77">
        <v>861</v>
      </c>
      <c r="AC236" s="77">
        <v>864</v>
      </c>
      <c r="AD236" s="78">
        <v>865</v>
      </c>
      <c r="AE236" s="77">
        <v>831</v>
      </c>
      <c r="AF236" s="77">
        <v>831</v>
      </c>
      <c r="AG236" s="156">
        <v>834</v>
      </c>
      <c r="AH236" s="77">
        <v>836</v>
      </c>
      <c r="AI236" s="77">
        <v>843</v>
      </c>
      <c r="AJ236" s="77">
        <v>851</v>
      </c>
      <c r="AK236" s="77">
        <v>859</v>
      </c>
      <c r="AL236" s="77">
        <v>866</v>
      </c>
      <c r="AM236" s="77">
        <v>869</v>
      </c>
      <c r="AN236" s="77">
        <v>875</v>
      </c>
      <c r="AO236" s="77">
        <v>878</v>
      </c>
      <c r="AP236" s="78">
        <v>879</v>
      </c>
      <c r="AQ236" s="76">
        <v>880</v>
      </c>
      <c r="AR236" s="77">
        <v>881</v>
      </c>
      <c r="AS236" s="77">
        <v>958</v>
      </c>
      <c r="AT236" s="77">
        <v>934</v>
      </c>
      <c r="AU236" s="77">
        <v>942</v>
      </c>
      <c r="AV236" s="77">
        <v>953</v>
      </c>
      <c r="AW236" s="77">
        <v>962</v>
      </c>
      <c r="AX236" s="77">
        <v>966</v>
      </c>
      <c r="AY236" s="77">
        <v>963</v>
      </c>
      <c r="AZ236" s="77">
        <v>965</v>
      </c>
      <c r="BA236" s="77">
        <v>973</v>
      </c>
      <c r="BB236" s="78">
        <v>973</v>
      </c>
      <c r="BC236" s="76">
        <v>970</v>
      </c>
      <c r="BD236" s="77">
        <v>953</v>
      </c>
      <c r="BE236" s="77">
        <v>953</v>
      </c>
      <c r="BF236" s="77">
        <v>948</v>
      </c>
      <c r="BG236" s="77">
        <v>967</v>
      </c>
      <c r="BH236" s="77">
        <v>987</v>
      </c>
      <c r="BI236" s="77">
        <v>985</v>
      </c>
      <c r="BJ236" s="77">
        <v>985</v>
      </c>
      <c r="BK236" s="77">
        <v>981</v>
      </c>
      <c r="BL236" s="77">
        <v>991</v>
      </c>
      <c r="BM236" s="77">
        <v>973</v>
      </c>
      <c r="BN236" s="78">
        <v>965</v>
      </c>
      <c r="BO236" s="76">
        <v>963</v>
      </c>
      <c r="BP236" s="77">
        <v>952</v>
      </c>
      <c r="BQ236" s="77">
        <v>953</v>
      </c>
      <c r="BR236" s="77">
        <v>949</v>
      </c>
      <c r="BS236" s="77">
        <v>954</v>
      </c>
      <c r="BT236" s="77">
        <v>944</v>
      </c>
      <c r="BU236" s="77">
        <v>964</v>
      </c>
      <c r="BV236" s="77">
        <v>963</v>
      </c>
      <c r="BW236" s="77">
        <v>971</v>
      </c>
      <c r="BX236" s="77">
        <v>964</v>
      </c>
      <c r="BY236" s="77">
        <v>964</v>
      </c>
      <c r="BZ236" s="78">
        <v>963</v>
      </c>
      <c r="CA236" s="77">
        <v>958</v>
      </c>
      <c r="CB236" s="77">
        <v>958</v>
      </c>
      <c r="CC236" s="77">
        <v>393</v>
      </c>
      <c r="CD236" s="77">
        <v>401</v>
      </c>
      <c r="CE236" s="77">
        <v>966</v>
      </c>
      <c r="CF236" s="77">
        <v>1052</v>
      </c>
      <c r="CG236" s="77">
        <v>1050</v>
      </c>
      <c r="CH236" s="77">
        <v>1072</v>
      </c>
      <c r="CI236" s="77">
        <v>1080</v>
      </c>
      <c r="CJ236" s="77">
        <v>1080</v>
      </c>
      <c r="CK236" s="77">
        <v>1081</v>
      </c>
      <c r="CL236" s="78">
        <v>1088</v>
      </c>
      <c r="CM236" s="77">
        <v>1099</v>
      </c>
      <c r="CN236" s="77">
        <v>1109</v>
      </c>
      <c r="CO236" s="77">
        <v>1130</v>
      </c>
      <c r="CP236" s="77">
        <v>1134</v>
      </c>
      <c r="CQ236" s="77">
        <v>1153</v>
      </c>
      <c r="CR236" s="77">
        <v>1178</v>
      </c>
      <c r="CS236" s="77">
        <v>1226</v>
      </c>
      <c r="CT236" s="77">
        <v>1277</v>
      </c>
      <c r="CU236" s="78">
        <v>1309</v>
      </c>
    </row>
    <row r="237" spans="1:99" x14ac:dyDescent="0.25">
      <c r="A237" s="3"/>
      <c r="B237" s="74"/>
      <c r="C237" s="75" t="s">
        <v>322</v>
      </c>
      <c r="D237" s="78">
        <v>696</v>
      </c>
      <c r="E237" s="78">
        <v>701</v>
      </c>
      <c r="F237" s="78">
        <v>856</v>
      </c>
      <c r="G237" s="76">
        <v>882</v>
      </c>
      <c r="H237" s="77">
        <v>872</v>
      </c>
      <c r="I237" s="77">
        <v>866</v>
      </c>
      <c r="J237" s="77">
        <v>871</v>
      </c>
      <c r="K237" s="77">
        <v>866</v>
      </c>
      <c r="L237" s="77">
        <v>866</v>
      </c>
      <c r="M237" s="77">
        <v>863</v>
      </c>
      <c r="N237" s="77">
        <v>855</v>
      </c>
      <c r="O237" s="77">
        <v>876</v>
      </c>
      <c r="P237" s="77">
        <v>886</v>
      </c>
      <c r="Q237" s="77">
        <v>904</v>
      </c>
      <c r="R237" s="78">
        <v>921</v>
      </c>
      <c r="S237" s="77">
        <v>932</v>
      </c>
      <c r="T237" s="77">
        <v>926</v>
      </c>
      <c r="U237" s="77">
        <v>911</v>
      </c>
      <c r="V237" s="77">
        <v>904</v>
      </c>
      <c r="W237" s="77">
        <v>901</v>
      </c>
      <c r="X237" s="77">
        <v>895</v>
      </c>
      <c r="Y237" s="77">
        <v>905</v>
      </c>
      <c r="Z237" s="77">
        <v>917</v>
      </c>
      <c r="AA237" s="77">
        <v>928</v>
      </c>
      <c r="AB237" s="77">
        <v>923</v>
      </c>
      <c r="AC237" s="77">
        <v>929</v>
      </c>
      <c r="AD237" s="78">
        <v>943</v>
      </c>
      <c r="AE237" s="77">
        <v>906</v>
      </c>
      <c r="AF237" s="77">
        <v>905</v>
      </c>
      <c r="AG237" s="156">
        <v>878</v>
      </c>
      <c r="AH237" s="77">
        <v>880</v>
      </c>
      <c r="AI237" s="77">
        <v>886</v>
      </c>
      <c r="AJ237" s="77">
        <v>894</v>
      </c>
      <c r="AK237" s="77">
        <v>901</v>
      </c>
      <c r="AL237" s="77">
        <v>908</v>
      </c>
      <c r="AM237" s="77">
        <v>910</v>
      </c>
      <c r="AN237" s="77">
        <v>917</v>
      </c>
      <c r="AO237" s="77">
        <v>921</v>
      </c>
      <c r="AP237" s="78">
        <v>925</v>
      </c>
      <c r="AQ237" s="76">
        <v>921</v>
      </c>
      <c r="AR237" s="77">
        <v>918</v>
      </c>
      <c r="AS237" s="77">
        <v>935</v>
      </c>
      <c r="AT237" s="77">
        <v>906</v>
      </c>
      <c r="AU237" s="77">
        <v>915</v>
      </c>
      <c r="AV237" s="77">
        <v>912</v>
      </c>
      <c r="AW237" s="77">
        <v>920</v>
      </c>
      <c r="AX237" s="77">
        <v>922</v>
      </c>
      <c r="AY237" s="77">
        <v>935</v>
      </c>
      <c r="AZ237" s="77">
        <v>946</v>
      </c>
      <c r="BA237" s="77">
        <v>961</v>
      </c>
      <c r="BB237" s="78">
        <v>985</v>
      </c>
      <c r="BC237" s="76">
        <v>1008</v>
      </c>
      <c r="BD237" s="77">
        <v>967</v>
      </c>
      <c r="BE237" s="77">
        <v>996</v>
      </c>
      <c r="BF237" s="77">
        <v>990</v>
      </c>
      <c r="BG237" s="77">
        <v>971</v>
      </c>
      <c r="BH237" s="77">
        <v>984</v>
      </c>
      <c r="BI237" s="77">
        <v>998</v>
      </c>
      <c r="BJ237" s="77">
        <v>1003</v>
      </c>
      <c r="BK237" s="77">
        <v>1024</v>
      </c>
      <c r="BL237" s="77">
        <v>1034</v>
      </c>
      <c r="BM237" s="77">
        <v>1033</v>
      </c>
      <c r="BN237" s="78">
        <v>1055</v>
      </c>
      <c r="BO237" s="76">
        <v>1052</v>
      </c>
      <c r="BP237" s="77">
        <v>901</v>
      </c>
      <c r="BQ237" s="77">
        <v>912</v>
      </c>
      <c r="BR237" s="77">
        <v>890</v>
      </c>
      <c r="BS237" s="77">
        <v>886</v>
      </c>
      <c r="BT237" s="77">
        <v>874</v>
      </c>
      <c r="BU237" s="77">
        <v>895</v>
      </c>
      <c r="BV237" s="77">
        <v>925</v>
      </c>
      <c r="BW237" s="77">
        <v>949</v>
      </c>
      <c r="BX237" s="77">
        <v>957</v>
      </c>
      <c r="BY237" s="77">
        <v>957</v>
      </c>
      <c r="BZ237" s="78">
        <v>957</v>
      </c>
      <c r="CA237" s="77">
        <v>1041</v>
      </c>
      <c r="CB237" s="77">
        <v>1051</v>
      </c>
      <c r="CC237" s="77">
        <v>1054</v>
      </c>
      <c r="CD237" s="77">
        <v>1055</v>
      </c>
      <c r="CE237" s="77">
        <v>1067</v>
      </c>
      <c r="CF237" s="77">
        <v>1067</v>
      </c>
      <c r="CG237" s="77">
        <v>1087</v>
      </c>
      <c r="CH237" s="77">
        <v>1083</v>
      </c>
      <c r="CI237" s="77">
        <v>1107</v>
      </c>
      <c r="CJ237" s="77">
        <v>1120</v>
      </c>
      <c r="CK237" s="77">
        <v>1118</v>
      </c>
      <c r="CL237" s="78">
        <v>1175</v>
      </c>
      <c r="CM237" s="77">
        <v>1175</v>
      </c>
      <c r="CN237" s="77">
        <v>1177</v>
      </c>
      <c r="CO237" s="77">
        <v>1179</v>
      </c>
      <c r="CP237" s="77">
        <v>1186</v>
      </c>
      <c r="CQ237" s="77">
        <v>1205</v>
      </c>
      <c r="CR237" s="77">
        <v>1213</v>
      </c>
      <c r="CS237" s="77">
        <v>1299</v>
      </c>
      <c r="CT237" s="77">
        <v>1370</v>
      </c>
      <c r="CU237" s="78">
        <v>1394</v>
      </c>
    </row>
    <row r="238" spans="1:99" x14ac:dyDescent="0.25">
      <c r="A238" s="3"/>
      <c r="B238" s="74"/>
      <c r="C238" s="75" t="s">
        <v>323</v>
      </c>
      <c r="D238" s="78">
        <v>128</v>
      </c>
      <c r="E238" s="78">
        <v>173</v>
      </c>
      <c r="F238" s="78">
        <v>199</v>
      </c>
      <c r="G238" s="76">
        <v>201</v>
      </c>
      <c r="H238" s="77">
        <v>198</v>
      </c>
      <c r="I238" s="77">
        <v>194</v>
      </c>
      <c r="J238" s="77">
        <v>191</v>
      </c>
      <c r="K238" s="77">
        <v>189</v>
      </c>
      <c r="L238" s="77">
        <v>190</v>
      </c>
      <c r="M238" s="77">
        <v>189</v>
      </c>
      <c r="N238" s="77">
        <v>186</v>
      </c>
      <c r="O238" s="77">
        <v>190</v>
      </c>
      <c r="P238" s="77">
        <v>193</v>
      </c>
      <c r="Q238" s="77">
        <v>189</v>
      </c>
      <c r="R238" s="78">
        <v>186</v>
      </c>
      <c r="S238" s="77">
        <v>184</v>
      </c>
      <c r="T238" s="77">
        <v>181</v>
      </c>
      <c r="U238" s="77">
        <v>183</v>
      </c>
      <c r="V238" s="77">
        <v>186</v>
      </c>
      <c r="W238" s="77">
        <v>188</v>
      </c>
      <c r="X238" s="77">
        <v>189</v>
      </c>
      <c r="Y238" s="77">
        <v>191</v>
      </c>
      <c r="Z238" s="77">
        <v>197</v>
      </c>
      <c r="AA238" s="77">
        <v>200</v>
      </c>
      <c r="AB238" s="77">
        <v>200</v>
      </c>
      <c r="AC238" s="77">
        <v>202</v>
      </c>
      <c r="AD238" s="78">
        <v>206</v>
      </c>
      <c r="AE238" s="77">
        <v>193</v>
      </c>
      <c r="AF238" s="77">
        <v>194</v>
      </c>
      <c r="AG238" s="156">
        <v>145</v>
      </c>
      <c r="AH238" s="77">
        <v>145</v>
      </c>
      <c r="AI238" s="77">
        <v>145</v>
      </c>
      <c r="AJ238" s="77">
        <v>145</v>
      </c>
      <c r="AK238" s="77">
        <v>145</v>
      </c>
      <c r="AL238" s="77">
        <v>145</v>
      </c>
      <c r="AM238" s="77">
        <v>145</v>
      </c>
      <c r="AN238" s="77">
        <v>145</v>
      </c>
      <c r="AO238" s="77">
        <v>145</v>
      </c>
      <c r="AP238" s="78">
        <v>145</v>
      </c>
      <c r="AQ238" s="76">
        <v>145</v>
      </c>
      <c r="AR238" s="77">
        <v>145</v>
      </c>
      <c r="AS238" s="77">
        <v>184</v>
      </c>
      <c r="AT238" s="77">
        <v>180</v>
      </c>
      <c r="AU238" s="77">
        <v>181</v>
      </c>
      <c r="AV238" s="77">
        <v>178</v>
      </c>
      <c r="AW238" s="77">
        <v>178</v>
      </c>
      <c r="AX238" s="77">
        <v>179</v>
      </c>
      <c r="AY238" s="77">
        <v>184</v>
      </c>
      <c r="AZ238" s="77">
        <v>184</v>
      </c>
      <c r="BA238" s="77">
        <v>178</v>
      </c>
      <c r="BB238" s="78">
        <v>173</v>
      </c>
      <c r="BC238" s="76">
        <v>173</v>
      </c>
      <c r="BD238" s="77">
        <v>169</v>
      </c>
      <c r="BE238" s="77">
        <v>167</v>
      </c>
      <c r="BF238" s="77">
        <v>164</v>
      </c>
      <c r="BG238" s="77">
        <v>164</v>
      </c>
      <c r="BH238" s="77">
        <v>168</v>
      </c>
      <c r="BI238" s="77">
        <v>175</v>
      </c>
      <c r="BJ238" s="77">
        <v>181</v>
      </c>
      <c r="BK238" s="77">
        <v>184</v>
      </c>
      <c r="BL238" s="77">
        <v>185</v>
      </c>
      <c r="BM238" s="77">
        <v>183</v>
      </c>
      <c r="BN238" s="78">
        <v>187</v>
      </c>
      <c r="BO238" s="76">
        <v>193</v>
      </c>
      <c r="BP238" s="77">
        <v>188</v>
      </c>
      <c r="BQ238" s="77">
        <v>198</v>
      </c>
      <c r="BR238" s="77">
        <v>199</v>
      </c>
      <c r="BS238" s="77">
        <v>206</v>
      </c>
      <c r="BT238" s="77">
        <v>204</v>
      </c>
      <c r="BU238" s="77">
        <v>209</v>
      </c>
      <c r="BV238" s="77">
        <v>224</v>
      </c>
      <c r="BW238" s="77">
        <v>221</v>
      </c>
      <c r="BX238" s="77">
        <v>215</v>
      </c>
      <c r="BY238" s="77">
        <v>215</v>
      </c>
      <c r="BZ238" s="78">
        <v>215</v>
      </c>
      <c r="CA238" s="77">
        <v>203</v>
      </c>
      <c r="CB238" s="77">
        <v>202</v>
      </c>
      <c r="CC238" s="77">
        <v>198</v>
      </c>
      <c r="CD238" s="77">
        <v>195</v>
      </c>
      <c r="CE238" s="77">
        <v>195</v>
      </c>
      <c r="CF238" s="77">
        <v>191</v>
      </c>
      <c r="CG238" s="77">
        <v>190</v>
      </c>
      <c r="CH238" s="77">
        <v>190</v>
      </c>
      <c r="CI238" s="77">
        <v>189</v>
      </c>
      <c r="CJ238" s="77">
        <v>185</v>
      </c>
      <c r="CK238" s="77">
        <v>184</v>
      </c>
      <c r="CL238" s="78">
        <v>184</v>
      </c>
      <c r="CM238" s="77">
        <v>182</v>
      </c>
      <c r="CN238" s="77">
        <v>183</v>
      </c>
      <c r="CO238" s="77">
        <v>179</v>
      </c>
      <c r="CP238" s="77">
        <v>179</v>
      </c>
      <c r="CQ238" s="77">
        <v>183</v>
      </c>
      <c r="CR238" s="77">
        <v>195</v>
      </c>
      <c r="CS238" s="77">
        <v>192</v>
      </c>
      <c r="CT238" s="77">
        <v>192</v>
      </c>
      <c r="CU238" s="78">
        <v>192</v>
      </c>
    </row>
    <row r="239" spans="1:99" x14ac:dyDescent="0.25">
      <c r="A239" s="3"/>
      <c r="B239" s="74"/>
      <c r="C239" s="75" t="s">
        <v>324</v>
      </c>
      <c r="D239" s="78">
        <v>115</v>
      </c>
      <c r="E239" s="78">
        <v>131</v>
      </c>
      <c r="F239" s="78">
        <v>204</v>
      </c>
      <c r="G239" s="76">
        <v>205</v>
      </c>
      <c r="H239" s="77">
        <v>203</v>
      </c>
      <c r="I239" s="77">
        <v>198</v>
      </c>
      <c r="J239" s="77">
        <v>194</v>
      </c>
      <c r="K239" s="77">
        <v>198</v>
      </c>
      <c r="L239" s="77">
        <v>198</v>
      </c>
      <c r="M239" s="77">
        <v>200</v>
      </c>
      <c r="N239" s="77">
        <v>203</v>
      </c>
      <c r="O239" s="77">
        <v>203</v>
      </c>
      <c r="P239" s="77">
        <v>203</v>
      </c>
      <c r="Q239" s="77">
        <v>203</v>
      </c>
      <c r="R239" s="78">
        <v>201</v>
      </c>
      <c r="S239" s="77">
        <v>195</v>
      </c>
      <c r="T239" s="77">
        <v>194</v>
      </c>
      <c r="U239" s="77">
        <v>198</v>
      </c>
      <c r="V239" s="77">
        <v>196</v>
      </c>
      <c r="W239" s="77">
        <v>192</v>
      </c>
      <c r="X239" s="77">
        <v>189</v>
      </c>
      <c r="Y239" s="77">
        <v>191</v>
      </c>
      <c r="Z239" s="77">
        <v>188</v>
      </c>
      <c r="AA239" s="77">
        <v>196</v>
      </c>
      <c r="AB239" s="77">
        <v>198</v>
      </c>
      <c r="AC239" s="77">
        <v>200</v>
      </c>
      <c r="AD239" s="78">
        <v>202</v>
      </c>
      <c r="AE239" s="77">
        <v>215</v>
      </c>
      <c r="AF239" s="77">
        <v>221</v>
      </c>
      <c r="AG239" s="156">
        <v>228</v>
      </c>
      <c r="AH239" s="77">
        <v>230</v>
      </c>
      <c r="AI239" s="77">
        <v>231</v>
      </c>
      <c r="AJ239" s="77">
        <v>234</v>
      </c>
      <c r="AK239" s="77">
        <v>238</v>
      </c>
      <c r="AL239" s="77">
        <v>237</v>
      </c>
      <c r="AM239" s="77">
        <v>238</v>
      </c>
      <c r="AN239" s="77">
        <v>236</v>
      </c>
      <c r="AO239" s="77">
        <v>237</v>
      </c>
      <c r="AP239" s="78">
        <v>237</v>
      </c>
      <c r="AQ239" s="76">
        <v>237</v>
      </c>
      <c r="AR239" s="77">
        <v>233</v>
      </c>
      <c r="AS239" s="77">
        <v>241</v>
      </c>
      <c r="AT239" s="77">
        <v>235</v>
      </c>
      <c r="AU239" s="77">
        <v>240</v>
      </c>
      <c r="AV239" s="77">
        <v>238</v>
      </c>
      <c r="AW239" s="77">
        <v>240</v>
      </c>
      <c r="AX239" s="77">
        <v>241</v>
      </c>
      <c r="AY239" s="77">
        <v>245</v>
      </c>
      <c r="AZ239" s="77">
        <v>255</v>
      </c>
      <c r="BA239" s="77">
        <v>252</v>
      </c>
      <c r="BB239" s="78">
        <v>256</v>
      </c>
      <c r="BC239" s="76">
        <v>252</v>
      </c>
      <c r="BD239" s="77">
        <v>245</v>
      </c>
      <c r="BE239" s="77">
        <v>250</v>
      </c>
      <c r="BF239" s="77">
        <v>251</v>
      </c>
      <c r="BG239" s="77">
        <v>260</v>
      </c>
      <c r="BH239" s="77">
        <v>259</v>
      </c>
      <c r="BI239" s="77">
        <v>263</v>
      </c>
      <c r="BJ239" s="77">
        <v>263</v>
      </c>
      <c r="BK239" s="77">
        <v>315</v>
      </c>
      <c r="BL239" s="77">
        <v>317</v>
      </c>
      <c r="BM239" s="77">
        <v>325</v>
      </c>
      <c r="BN239" s="78">
        <v>329</v>
      </c>
      <c r="BO239" s="76">
        <v>327</v>
      </c>
      <c r="BP239" s="77">
        <v>331</v>
      </c>
      <c r="BQ239" s="77">
        <v>332</v>
      </c>
      <c r="BR239" s="77">
        <v>330</v>
      </c>
      <c r="BS239" s="77">
        <v>334</v>
      </c>
      <c r="BT239" s="77">
        <v>333</v>
      </c>
      <c r="BU239" s="77">
        <v>340</v>
      </c>
      <c r="BV239" s="77">
        <v>345</v>
      </c>
      <c r="BW239" s="77">
        <v>348</v>
      </c>
      <c r="BX239" s="77">
        <v>347</v>
      </c>
      <c r="BY239" s="77">
        <v>345</v>
      </c>
      <c r="BZ239" s="78">
        <v>346</v>
      </c>
      <c r="CA239" s="77">
        <v>348</v>
      </c>
      <c r="CB239" s="77">
        <v>361</v>
      </c>
      <c r="CC239" s="77">
        <v>363</v>
      </c>
      <c r="CD239" s="77">
        <v>366</v>
      </c>
      <c r="CE239" s="77">
        <v>367</v>
      </c>
      <c r="CF239" s="77">
        <v>368</v>
      </c>
      <c r="CG239" s="77">
        <v>357</v>
      </c>
      <c r="CH239" s="77">
        <v>357</v>
      </c>
      <c r="CI239" s="77">
        <v>355</v>
      </c>
      <c r="CJ239" s="77">
        <v>359</v>
      </c>
      <c r="CK239" s="77">
        <v>361</v>
      </c>
      <c r="CL239" s="78">
        <v>345</v>
      </c>
      <c r="CM239" s="77">
        <v>346</v>
      </c>
      <c r="CN239" s="77">
        <v>347</v>
      </c>
      <c r="CO239" s="77">
        <v>352</v>
      </c>
      <c r="CP239" s="77">
        <v>348</v>
      </c>
      <c r="CQ239" s="77">
        <v>354</v>
      </c>
      <c r="CR239" s="77">
        <v>351</v>
      </c>
      <c r="CS239" s="77">
        <v>352</v>
      </c>
      <c r="CT239" s="77">
        <v>353</v>
      </c>
      <c r="CU239" s="78">
        <v>356</v>
      </c>
    </row>
    <row r="240" spans="1:99" x14ac:dyDescent="0.25">
      <c r="A240" s="3"/>
      <c r="B240" s="74"/>
      <c r="C240" s="75" t="s">
        <v>325</v>
      </c>
      <c r="D240" s="78">
        <v>51</v>
      </c>
      <c r="E240" s="78">
        <v>59</v>
      </c>
      <c r="F240" s="78">
        <v>49</v>
      </c>
      <c r="G240" s="76">
        <v>50</v>
      </c>
      <c r="H240" s="77">
        <v>52</v>
      </c>
      <c r="I240" s="77">
        <v>52</v>
      </c>
      <c r="J240" s="77">
        <v>50</v>
      </c>
      <c r="K240" s="77">
        <v>51</v>
      </c>
      <c r="L240" s="77">
        <v>53</v>
      </c>
      <c r="M240" s="77">
        <v>55</v>
      </c>
      <c r="N240" s="77">
        <v>55</v>
      </c>
      <c r="O240" s="77">
        <v>54</v>
      </c>
      <c r="P240" s="77">
        <v>56</v>
      </c>
      <c r="Q240" s="77">
        <v>56</v>
      </c>
      <c r="R240" s="78">
        <v>57</v>
      </c>
      <c r="S240" s="77">
        <v>58</v>
      </c>
      <c r="T240" s="77">
        <v>58</v>
      </c>
      <c r="U240" s="77">
        <v>59</v>
      </c>
      <c r="V240" s="77">
        <v>60</v>
      </c>
      <c r="W240" s="77">
        <v>60</v>
      </c>
      <c r="X240" s="77">
        <v>61</v>
      </c>
      <c r="Y240" s="77">
        <v>59</v>
      </c>
      <c r="Z240" s="77">
        <v>57</v>
      </c>
      <c r="AA240" s="77">
        <v>57</v>
      </c>
      <c r="AB240" s="77">
        <v>58</v>
      </c>
      <c r="AC240" s="77">
        <v>59</v>
      </c>
      <c r="AD240" s="78">
        <v>63</v>
      </c>
      <c r="AE240" s="77">
        <v>64</v>
      </c>
      <c r="AF240" s="77">
        <v>66</v>
      </c>
      <c r="AG240" s="156">
        <v>67</v>
      </c>
      <c r="AH240" s="77">
        <v>68</v>
      </c>
      <c r="AI240" s="77">
        <v>67</v>
      </c>
      <c r="AJ240" s="77">
        <v>68</v>
      </c>
      <c r="AK240" s="77">
        <v>68</v>
      </c>
      <c r="AL240" s="77">
        <v>69</v>
      </c>
      <c r="AM240" s="77">
        <v>69</v>
      </c>
      <c r="AN240" s="77">
        <v>69</v>
      </c>
      <c r="AO240" s="77">
        <v>69</v>
      </c>
      <c r="AP240" s="78">
        <v>68</v>
      </c>
      <c r="AQ240" s="76">
        <v>68</v>
      </c>
      <c r="AR240" s="77">
        <v>67</v>
      </c>
      <c r="AS240" s="77">
        <v>74</v>
      </c>
      <c r="AT240" s="77">
        <v>79</v>
      </c>
      <c r="AU240" s="77">
        <v>78</v>
      </c>
      <c r="AV240" s="77">
        <v>78</v>
      </c>
      <c r="AW240" s="77">
        <v>80</v>
      </c>
      <c r="AX240" s="77">
        <v>81</v>
      </c>
      <c r="AY240" s="77">
        <v>79</v>
      </c>
      <c r="AZ240" s="77">
        <v>76</v>
      </c>
      <c r="BA240" s="77">
        <v>76</v>
      </c>
      <c r="BB240" s="78">
        <v>77</v>
      </c>
      <c r="BC240" s="76">
        <v>71</v>
      </c>
      <c r="BD240" s="77">
        <v>71</v>
      </c>
      <c r="BE240" s="77">
        <v>72</v>
      </c>
      <c r="BF240" s="77">
        <v>73</v>
      </c>
      <c r="BG240" s="77">
        <v>72</v>
      </c>
      <c r="BH240" s="77">
        <v>71</v>
      </c>
      <c r="BI240" s="77">
        <v>71</v>
      </c>
      <c r="BJ240" s="77">
        <v>69</v>
      </c>
      <c r="BK240" s="77">
        <v>69</v>
      </c>
      <c r="BL240" s="77">
        <v>70</v>
      </c>
      <c r="BM240" s="77">
        <v>69</v>
      </c>
      <c r="BN240" s="78">
        <v>69</v>
      </c>
      <c r="BO240" s="76">
        <v>68</v>
      </c>
      <c r="BP240" s="77">
        <v>68</v>
      </c>
      <c r="BQ240" s="77">
        <v>65</v>
      </c>
      <c r="BR240" s="77">
        <v>64</v>
      </c>
      <c r="BS240" s="77">
        <v>64</v>
      </c>
      <c r="BT240" s="77">
        <v>65</v>
      </c>
      <c r="BU240" s="77">
        <v>63</v>
      </c>
      <c r="BV240" s="77">
        <v>60</v>
      </c>
      <c r="BW240" s="77">
        <v>59</v>
      </c>
      <c r="BX240" s="77">
        <v>60</v>
      </c>
      <c r="BY240" s="77">
        <v>61</v>
      </c>
      <c r="BZ240" s="78">
        <v>60</v>
      </c>
      <c r="CA240" s="77">
        <v>60</v>
      </c>
      <c r="CB240" s="77">
        <v>61</v>
      </c>
      <c r="CC240" s="77">
        <v>59</v>
      </c>
      <c r="CD240" s="77">
        <v>58</v>
      </c>
      <c r="CE240" s="77">
        <v>59</v>
      </c>
      <c r="CF240" s="77">
        <v>58</v>
      </c>
      <c r="CG240" s="77">
        <v>58</v>
      </c>
      <c r="CH240" s="77">
        <v>58</v>
      </c>
      <c r="CI240" s="77">
        <v>57</v>
      </c>
      <c r="CJ240" s="77">
        <v>56</v>
      </c>
      <c r="CK240" s="77">
        <v>55</v>
      </c>
      <c r="CL240" s="78">
        <v>54</v>
      </c>
      <c r="CM240" s="77">
        <v>55</v>
      </c>
      <c r="CN240" s="77">
        <v>51</v>
      </c>
      <c r="CO240" s="77">
        <v>51</v>
      </c>
      <c r="CP240" s="77">
        <v>47</v>
      </c>
      <c r="CQ240" s="77">
        <v>47</v>
      </c>
      <c r="CR240" s="77">
        <v>48</v>
      </c>
      <c r="CS240" s="77">
        <v>49</v>
      </c>
      <c r="CT240" s="77">
        <v>51</v>
      </c>
      <c r="CU240" s="78">
        <v>52</v>
      </c>
    </row>
    <row r="241" spans="1:99" x14ac:dyDescent="0.25">
      <c r="A241" s="3"/>
      <c r="B241" s="74"/>
      <c r="C241" s="75" t="s">
        <v>326</v>
      </c>
      <c r="D241" s="78">
        <v>28157</v>
      </c>
      <c r="E241" s="78">
        <v>31876</v>
      </c>
      <c r="F241" s="78">
        <v>36614</v>
      </c>
      <c r="G241" s="76">
        <v>36554</v>
      </c>
      <c r="H241" s="77">
        <v>36425</v>
      </c>
      <c r="I241" s="77">
        <v>37079</v>
      </c>
      <c r="J241" s="77">
        <v>37600</v>
      </c>
      <c r="K241" s="77">
        <v>37895</v>
      </c>
      <c r="L241" s="77">
        <v>37850</v>
      </c>
      <c r="M241" s="77">
        <v>38097</v>
      </c>
      <c r="N241" s="77">
        <v>38340</v>
      </c>
      <c r="O241" s="77">
        <v>38387</v>
      </c>
      <c r="P241" s="77">
        <v>38965</v>
      </c>
      <c r="Q241" s="77">
        <v>38979</v>
      </c>
      <c r="R241" s="78">
        <v>39992</v>
      </c>
      <c r="S241" s="77">
        <v>39876</v>
      </c>
      <c r="T241" s="77">
        <v>39889</v>
      </c>
      <c r="U241" s="77">
        <v>40803</v>
      </c>
      <c r="V241" s="77">
        <v>41519</v>
      </c>
      <c r="W241" s="77">
        <v>42257</v>
      </c>
      <c r="X241" s="77">
        <v>42903</v>
      </c>
      <c r="Y241" s="77">
        <v>43522</v>
      </c>
      <c r="Z241" s="77">
        <v>44082</v>
      </c>
      <c r="AA241" s="77">
        <v>44521</v>
      </c>
      <c r="AB241" s="77">
        <v>44836</v>
      </c>
      <c r="AC241" s="77">
        <v>45164</v>
      </c>
      <c r="AD241" s="78">
        <v>45163</v>
      </c>
      <c r="AE241" s="77">
        <v>44667</v>
      </c>
      <c r="AF241" s="77">
        <v>45713</v>
      </c>
      <c r="AG241" s="156">
        <v>46251</v>
      </c>
      <c r="AH241" s="77">
        <v>46932</v>
      </c>
      <c r="AI241" s="77">
        <v>47464</v>
      </c>
      <c r="AJ241" s="77">
        <v>47794</v>
      </c>
      <c r="AK241" s="77">
        <v>48433</v>
      </c>
      <c r="AL241" s="77">
        <v>48685</v>
      </c>
      <c r="AM241" s="77">
        <v>48806</v>
      </c>
      <c r="AN241" s="77">
        <v>49070</v>
      </c>
      <c r="AO241" s="77">
        <v>49198</v>
      </c>
      <c r="AP241" s="78">
        <v>49158</v>
      </c>
      <c r="AQ241" s="76">
        <v>49374</v>
      </c>
      <c r="AR241" s="77">
        <v>49568</v>
      </c>
      <c r="AS241" s="77">
        <v>50546</v>
      </c>
      <c r="AT241" s="77">
        <v>50659</v>
      </c>
      <c r="AU241" s="77">
        <v>51201</v>
      </c>
      <c r="AV241" s="77">
        <v>51801</v>
      </c>
      <c r="AW241" s="77">
        <v>52056</v>
      </c>
      <c r="AX241" s="77">
        <v>52379</v>
      </c>
      <c r="AY241" s="77">
        <v>52432</v>
      </c>
      <c r="AZ241" s="77">
        <v>52972</v>
      </c>
      <c r="BA241" s="77">
        <v>52826</v>
      </c>
      <c r="BB241" s="78">
        <v>54874</v>
      </c>
      <c r="BC241" s="76">
        <v>54766</v>
      </c>
      <c r="BD241" s="77">
        <v>54370</v>
      </c>
      <c r="BE241" s="77">
        <v>56056</v>
      </c>
      <c r="BF241" s="77">
        <v>56646</v>
      </c>
      <c r="BG241" s="77">
        <v>56823</v>
      </c>
      <c r="BH241" s="77">
        <v>57652</v>
      </c>
      <c r="BI241" s="77">
        <v>58227</v>
      </c>
      <c r="BJ241" s="77">
        <v>58772</v>
      </c>
      <c r="BK241" s="77">
        <v>59045</v>
      </c>
      <c r="BL241" s="77">
        <v>56997</v>
      </c>
      <c r="BM241" s="77">
        <v>57299</v>
      </c>
      <c r="BN241" s="78">
        <v>57257</v>
      </c>
      <c r="BO241" s="76">
        <v>57154</v>
      </c>
      <c r="BP241" s="77">
        <v>57092</v>
      </c>
      <c r="BQ241" s="77">
        <v>58539</v>
      </c>
      <c r="BR241" s="77">
        <v>59251</v>
      </c>
      <c r="BS241" s="77">
        <v>59899</v>
      </c>
      <c r="BT241" s="77">
        <v>59890</v>
      </c>
      <c r="BU241" s="77">
        <v>60669</v>
      </c>
      <c r="BV241" s="77">
        <v>61519</v>
      </c>
      <c r="BW241" s="77">
        <v>62018</v>
      </c>
      <c r="BX241" s="77">
        <v>62252</v>
      </c>
      <c r="BY241" s="77">
        <v>62417</v>
      </c>
      <c r="BZ241" s="78">
        <v>62347</v>
      </c>
      <c r="CA241" s="77">
        <v>61646</v>
      </c>
      <c r="CB241" s="77">
        <v>62572</v>
      </c>
      <c r="CC241" s="77">
        <v>59380</v>
      </c>
      <c r="CD241" s="77">
        <v>60241</v>
      </c>
      <c r="CE241" s="77">
        <v>64966</v>
      </c>
      <c r="CF241" s="77">
        <v>65581</v>
      </c>
      <c r="CG241" s="77">
        <v>66069</v>
      </c>
      <c r="CH241" s="77">
        <v>66517</v>
      </c>
      <c r="CI241" s="77">
        <v>66925</v>
      </c>
      <c r="CJ241" s="77">
        <v>67180</v>
      </c>
      <c r="CK241" s="77">
        <v>67190</v>
      </c>
      <c r="CL241" s="78">
        <v>67204</v>
      </c>
      <c r="CM241" s="77">
        <v>67222</v>
      </c>
      <c r="CN241" s="77">
        <v>67438</v>
      </c>
      <c r="CO241" s="77">
        <v>68694</v>
      </c>
      <c r="CP241" s="77">
        <v>69471</v>
      </c>
      <c r="CQ241" s="77">
        <v>70021</v>
      </c>
      <c r="CR241" s="77">
        <v>70263</v>
      </c>
      <c r="CS241" s="77">
        <v>70575</v>
      </c>
      <c r="CT241" s="77">
        <v>70691</v>
      </c>
      <c r="CU241" s="78">
        <v>70823</v>
      </c>
    </row>
    <row r="242" spans="1:99" x14ac:dyDescent="0.25">
      <c r="A242" s="3"/>
      <c r="B242" s="74"/>
      <c r="C242" s="75" t="s">
        <v>327</v>
      </c>
      <c r="D242" s="78">
        <v>9</v>
      </c>
      <c r="E242" s="78">
        <v>8</v>
      </c>
      <c r="F242" s="78">
        <v>10</v>
      </c>
      <c r="G242" s="76">
        <v>10</v>
      </c>
      <c r="H242" s="77">
        <v>10</v>
      </c>
      <c r="I242" s="77">
        <v>13</v>
      </c>
      <c r="J242" s="77">
        <v>14</v>
      </c>
      <c r="K242" s="77">
        <v>16</v>
      </c>
      <c r="L242" s="77">
        <v>17</v>
      </c>
      <c r="M242" s="77">
        <v>17</v>
      </c>
      <c r="N242" s="77">
        <v>19</v>
      </c>
      <c r="O242" s="77">
        <v>22</v>
      </c>
      <c r="P242" s="77">
        <v>24</v>
      </c>
      <c r="Q242" s="77">
        <v>27</v>
      </c>
      <c r="R242" s="78">
        <v>29</v>
      </c>
      <c r="S242" s="77">
        <v>30</v>
      </c>
      <c r="T242" s="77">
        <v>33</v>
      </c>
      <c r="U242" s="77">
        <v>34</v>
      </c>
      <c r="V242" s="77">
        <v>35</v>
      </c>
      <c r="W242" s="77">
        <v>34</v>
      </c>
      <c r="X242" s="77">
        <v>35</v>
      </c>
      <c r="Y242" s="77">
        <v>37</v>
      </c>
      <c r="Z242" s="77">
        <v>38</v>
      </c>
      <c r="AA242" s="77">
        <v>40</v>
      </c>
      <c r="AB242" s="77">
        <v>42</v>
      </c>
      <c r="AC242" s="77">
        <v>57</v>
      </c>
      <c r="AD242" s="78">
        <v>65</v>
      </c>
      <c r="AE242" s="77">
        <v>72</v>
      </c>
      <c r="AF242" s="77">
        <v>74</v>
      </c>
      <c r="AG242" s="156">
        <v>77</v>
      </c>
      <c r="AH242" s="77">
        <v>79</v>
      </c>
      <c r="AI242" s="77">
        <v>85</v>
      </c>
      <c r="AJ242" s="77">
        <v>93</v>
      </c>
      <c r="AK242" s="77">
        <v>97</v>
      </c>
      <c r="AL242" s="77">
        <v>103</v>
      </c>
      <c r="AM242" s="77">
        <v>104</v>
      </c>
      <c r="AN242" s="77">
        <v>106</v>
      </c>
      <c r="AO242" s="77">
        <v>105</v>
      </c>
      <c r="AP242" s="78">
        <v>99</v>
      </c>
      <c r="AQ242" s="76">
        <v>99</v>
      </c>
      <c r="AR242" s="77">
        <v>117</v>
      </c>
      <c r="AS242" s="77">
        <v>119</v>
      </c>
      <c r="AT242" s="77">
        <v>119</v>
      </c>
      <c r="AU242" s="77">
        <v>123</v>
      </c>
      <c r="AV242" s="77">
        <v>124</v>
      </c>
      <c r="AW242" s="77">
        <v>127</v>
      </c>
      <c r="AX242" s="77">
        <v>131</v>
      </c>
      <c r="AY242" s="77">
        <v>131</v>
      </c>
      <c r="AZ242" s="77">
        <v>128</v>
      </c>
      <c r="BA242" s="77">
        <v>130</v>
      </c>
      <c r="BB242" s="78">
        <v>128</v>
      </c>
      <c r="BC242" s="76">
        <v>116</v>
      </c>
      <c r="BD242" s="77">
        <v>117</v>
      </c>
      <c r="BE242" s="77">
        <v>116</v>
      </c>
      <c r="BF242" s="77">
        <v>119</v>
      </c>
      <c r="BG242" s="77">
        <v>119</v>
      </c>
      <c r="BH242" s="77">
        <v>120</v>
      </c>
      <c r="BI242" s="77">
        <v>123</v>
      </c>
      <c r="BJ242" s="77">
        <v>127</v>
      </c>
      <c r="BK242" s="77">
        <v>130</v>
      </c>
      <c r="BL242" s="77">
        <v>130</v>
      </c>
      <c r="BM242" s="77">
        <v>133</v>
      </c>
      <c r="BN242" s="78">
        <v>133</v>
      </c>
      <c r="BO242" s="76">
        <v>137</v>
      </c>
      <c r="BP242" s="77">
        <v>134</v>
      </c>
      <c r="BQ242" s="77">
        <v>134</v>
      </c>
      <c r="BR242" s="77">
        <v>138</v>
      </c>
      <c r="BS242" s="77">
        <v>142</v>
      </c>
      <c r="BT242" s="77">
        <v>137</v>
      </c>
      <c r="BU242" s="77">
        <v>143</v>
      </c>
      <c r="BV242" s="77">
        <v>144</v>
      </c>
      <c r="BW242" s="77">
        <v>154</v>
      </c>
      <c r="BX242" s="77">
        <v>150</v>
      </c>
      <c r="BY242" s="77">
        <v>149</v>
      </c>
      <c r="BZ242" s="78">
        <v>144</v>
      </c>
      <c r="CA242" s="77">
        <v>143</v>
      </c>
      <c r="CB242" s="77">
        <v>146</v>
      </c>
      <c r="CC242" s="77">
        <v>144</v>
      </c>
      <c r="CD242" s="77">
        <v>141</v>
      </c>
      <c r="CE242" s="77">
        <v>142</v>
      </c>
      <c r="CF242" s="77">
        <v>142</v>
      </c>
      <c r="CG242" s="77">
        <v>143</v>
      </c>
      <c r="CH242" s="77">
        <v>142</v>
      </c>
      <c r="CI242" s="77">
        <v>136</v>
      </c>
      <c r="CJ242" s="77">
        <v>136</v>
      </c>
      <c r="CK242" s="77">
        <v>136</v>
      </c>
      <c r="CL242" s="78">
        <v>134</v>
      </c>
      <c r="CM242" s="77">
        <v>133</v>
      </c>
      <c r="CN242" s="77">
        <v>130</v>
      </c>
      <c r="CO242" s="77">
        <v>133</v>
      </c>
      <c r="CP242" s="77">
        <v>138</v>
      </c>
      <c r="CQ242" s="77">
        <v>134</v>
      </c>
      <c r="CR242" s="77">
        <v>136</v>
      </c>
      <c r="CS242" s="77">
        <v>139</v>
      </c>
      <c r="CT242" s="77">
        <v>140</v>
      </c>
      <c r="CU242" s="78">
        <v>141</v>
      </c>
    </row>
    <row r="243" spans="1:99" x14ac:dyDescent="0.25">
      <c r="A243" s="3"/>
      <c r="B243" s="74"/>
      <c r="C243" s="75" t="s">
        <v>328</v>
      </c>
      <c r="D243" s="78">
        <v>84</v>
      </c>
      <c r="E243" s="78">
        <v>77</v>
      </c>
      <c r="F243" s="78">
        <v>128</v>
      </c>
      <c r="G243" s="76">
        <v>133</v>
      </c>
      <c r="H243" s="77">
        <v>132</v>
      </c>
      <c r="I243" s="77">
        <v>129</v>
      </c>
      <c r="J243" s="77">
        <v>128</v>
      </c>
      <c r="K243" s="77">
        <v>130</v>
      </c>
      <c r="L243" s="77">
        <v>132</v>
      </c>
      <c r="M243" s="77">
        <v>137</v>
      </c>
      <c r="N243" s="77">
        <v>137</v>
      </c>
      <c r="O243" s="77">
        <v>139</v>
      </c>
      <c r="P243" s="77">
        <v>142</v>
      </c>
      <c r="Q243" s="77">
        <v>140</v>
      </c>
      <c r="R243" s="78">
        <v>140</v>
      </c>
      <c r="S243" s="77">
        <v>139</v>
      </c>
      <c r="T243" s="77">
        <v>141</v>
      </c>
      <c r="U243" s="77">
        <v>144</v>
      </c>
      <c r="V243" s="77">
        <v>140</v>
      </c>
      <c r="W243" s="77">
        <v>143</v>
      </c>
      <c r="X243" s="77">
        <v>157</v>
      </c>
      <c r="Y243" s="77">
        <v>157</v>
      </c>
      <c r="Z243" s="77">
        <v>156</v>
      </c>
      <c r="AA243" s="77">
        <v>154</v>
      </c>
      <c r="AB243" s="77">
        <v>156</v>
      </c>
      <c r="AC243" s="77">
        <v>157</v>
      </c>
      <c r="AD243" s="78">
        <v>156</v>
      </c>
      <c r="AE243" s="77">
        <v>146</v>
      </c>
      <c r="AF243" s="77">
        <v>154</v>
      </c>
      <c r="AG243" s="156">
        <v>156</v>
      </c>
      <c r="AH243" s="77">
        <v>158</v>
      </c>
      <c r="AI243" s="77">
        <v>161</v>
      </c>
      <c r="AJ243" s="77">
        <v>172</v>
      </c>
      <c r="AK243" s="77">
        <v>179</v>
      </c>
      <c r="AL243" s="77">
        <v>186</v>
      </c>
      <c r="AM243" s="77">
        <v>187</v>
      </c>
      <c r="AN243" s="77">
        <v>187</v>
      </c>
      <c r="AO243" s="77">
        <v>190</v>
      </c>
      <c r="AP243" s="78">
        <v>178</v>
      </c>
      <c r="AQ243" s="76">
        <v>178</v>
      </c>
      <c r="AR243" s="77">
        <v>184</v>
      </c>
      <c r="AS243" s="77">
        <v>175</v>
      </c>
      <c r="AT243" s="77">
        <v>180</v>
      </c>
      <c r="AU243" s="77">
        <v>184</v>
      </c>
      <c r="AV243" s="77">
        <v>186</v>
      </c>
      <c r="AW243" s="77">
        <v>188</v>
      </c>
      <c r="AX243" s="77">
        <v>190</v>
      </c>
      <c r="AY243" s="77">
        <v>190</v>
      </c>
      <c r="AZ243" s="77">
        <v>195</v>
      </c>
      <c r="BA243" s="77">
        <v>181</v>
      </c>
      <c r="BB243" s="78">
        <v>194</v>
      </c>
      <c r="BC243" s="76">
        <v>172</v>
      </c>
      <c r="BD243" s="77">
        <v>175</v>
      </c>
      <c r="BE243" s="77">
        <v>174</v>
      </c>
      <c r="BF243" s="77">
        <v>181</v>
      </c>
      <c r="BG243" s="77">
        <v>181</v>
      </c>
      <c r="BH243" s="77">
        <v>185</v>
      </c>
      <c r="BI243" s="77">
        <v>189</v>
      </c>
      <c r="BJ243" s="77">
        <v>188</v>
      </c>
      <c r="BK243" s="77">
        <v>187</v>
      </c>
      <c r="BL243" s="77">
        <v>190</v>
      </c>
      <c r="BM243" s="77">
        <v>196</v>
      </c>
      <c r="BN243" s="78">
        <v>196</v>
      </c>
      <c r="BO243" s="76">
        <v>192</v>
      </c>
      <c r="BP243" s="77">
        <v>190</v>
      </c>
      <c r="BQ243" s="77">
        <v>205</v>
      </c>
      <c r="BR243" s="77">
        <v>209</v>
      </c>
      <c r="BS243" s="77">
        <v>209</v>
      </c>
      <c r="BT243" s="77">
        <v>210</v>
      </c>
      <c r="BU243" s="77">
        <v>212</v>
      </c>
      <c r="BV243" s="77">
        <v>206</v>
      </c>
      <c r="BW243" s="77">
        <v>207</v>
      </c>
      <c r="BX243" s="77">
        <v>201</v>
      </c>
      <c r="BY243" s="77">
        <v>203</v>
      </c>
      <c r="BZ243" s="78">
        <v>204</v>
      </c>
      <c r="CA243" s="77">
        <v>198</v>
      </c>
      <c r="CB243" s="77">
        <v>200</v>
      </c>
      <c r="CC243" s="77">
        <v>194</v>
      </c>
      <c r="CD243" s="77">
        <v>194</v>
      </c>
      <c r="CE243" s="77">
        <v>197</v>
      </c>
      <c r="CF243" s="77">
        <v>195</v>
      </c>
      <c r="CG243" s="77">
        <v>179</v>
      </c>
      <c r="CH243" s="77">
        <v>181</v>
      </c>
      <c r="CI243" s="77">
        <v>182</v>
      </c>
      <c r="CJ243" s="77">
        <v>183</v>
      </c>
      <c r="CK243" s="77">
        <v>186</v>
      </c>
      <c r="CL243" s="78">
        <v>185</v>
      </c>
      <c r="CM243" s="77">
        <v>184</v>
      </c>
      <c r="CN243" s="77">
        <v>182</v>
      </c>
      <c r="CO243" s="77">
        <v>184</v>
      </c>
      <c r="CP243" s="77">
        <v>187</v>
      </c>
      <c r="CQ243" s="77">
        <v>184</v>
      </c>
      <c r="CR243" s="77">
        <v>183</v>
      </c>
      <c r="CS243" s="77">
        <v>184</v>
      </c>
      <c r="CT243" s="77">
        <v>183</v>
      </c>
      <c r="CU243" s="78">
        <v>186</v>
      </c>
    </row>
    <row r="244" spans="1:99" x14ac:dyDescent="0.25">
      <c r="A244" s="3"/>
      <c r="B244" s="74"/>
      <c r="C244" s="75" t="s">
        <v>329</v>
      </c>
      <c r="D244" s="78">
        <v>434</v>
      </c>
      <c r="E244" s="78">
        <v>479</v>
      </c>
      <c r="F244" s="78">
        <v>576</v>
      </c>
      <c r="G244" s="76">
        <v>579</v>
      </c>
      <c r="H244" s="77">
        <v>579</v>
      </c>
      <c r="I244" s="77">
        <v>568</v>
      </c>
      <c r="J244" s="77">
        <v>570</v>
      </c>
      <c r="K244" s="77">
        <v>588</v>
      </c>
      <c r="L244" s="77">
        <v>594</v>
      </c>
      <c r="M244" s="77">
        <v>611</v>
      </c>
      <c r="N244" s="77">
        <v>615</v>
      </c>
      <c r="O244" s="77">
        <v>617</v>
      </c>
      <c r="P244" s="77">
        <v>611</v>
      </c>
      <c r="Q244" s="77">
        <v>614</v>
      </c>
      <c r="R244" s="78">
        <v>610</v>
      </c>
      <c r="S244" s="77">
        <v>601</v>
      </c>
      <c r="T244" s="77">
        <v>592</v>
      </c>
      <c r="U244" s="77">
        <v>598</v>
      </c>
      <c r="V244" s="77">
        <v>600</v>
      </c>
      <c r="W244" s="77">
        <v>607</v>
      </c>
      <c r="X244" s="77">
        <v>617</v>
      </c>
      <c r="Y244" s="77">
        <v>634</v>
      </c>
      <c r="Z244" s="77">
        <v>667</v>
      </c>
      <c r="AA244" s="77">
        <v>690</v>
      </c>
      <c r="AB244" s="77">
        <v>690</v>
      </c>
      <c r="AC244" s="77">
        <v>701</v>
      </c>
      <c r="AD244" s="78">
        <v>701</v>
      </c>
      <c r="AE244" s="77">
        <v>684</v>
      </c>
      <c r="AF244" s="77">
        <v>684</v>
      </c>
      <c r="AG244" s="156">
        <v>684</v>
      </c>
      <c r="AH244" s="77">
        <v>685</v>
      </c>
      <c r="AI244" s="77">
        <v>689</v>
      </c>
      <c r="AJ244" s="77">
        <v>694</v>
      </c>
      <c r="AK244" s="77">
        <v>699</v>
      </c>
      <c r="AL244" s="77">
        <v>704</v>
      </c>
      <c r="AM244" s="77">
        <v>706</v>
      </c>
      <c r="AN244" s="77">
        <v>710</v>
      </c>
      <c r="AO244" s="77">
        <v>711</v>
      </c>
      <c r="AP244" s="78">
        <v>711</v>
      </c>
      <c r="AQ244" s="76">
        <v>711</v>
      </c>
      <c r="AR244" s="77">
        <v>710</v>
      </c>
      <c r="AS244" s="77">
        <v>843</v>
      </c>
      <c r="AT244" s="77">
        <v>819</v>
      </c>
      <c r="AU244" s="77">
        <v>822</v>
      </c>
      <c r="AV244" s="77">
        <v>838</v>
      </c>
      <c r="AW244" s="77">
        <v>844</v>
      </c>
      <c r="AX244" s="77">
        <v>850</v>
      </c>
      <c r="AY244" s="77">
        <v>840</v>
      </c>
      <c r="AZ244" s="77">
        <v>878</v>
      </c>
      <c r="BA244" s="77">
        <v>882</v>
      </c>
      <c r="BB244" s="78">
        <v>872</v>
      </c>
      <c r="BC244" s="76">
        <v>873</v>
      </c>
      <c r="BD244" s="77">
        <v>848</v>
      </c>
      <c r="BE244" s="77">
        <v>857</v>
      </c>
      <c r="BF244" s="77">
        <v>858</v>
      </c>
      <c r="BG244" s="77">
        <v>862</v>
      </c>
      <c r="BH244" s="77">
        <v>883</v>
      </c>
      <c r="BI244" s="77">
        <v>898</v>
      </c>
      <c r="BJ244" s="77">
        <v>911</v>
      </c>
      <c r="BK244" s="77">
        <v>925</v>
      </c>
      <c r="BL244" s="77">
        <v>934</v>
      </c>
      <c r="BM244" s="77">
        <v>926</v>
      </c>
      <c r="BN244" s="78">
        <v>928</v>
      </c>
      <c r="BO244" s="76">
        <v>921</v>
      </c>
      <c r="BP244" s="77">
        <v>921</v>
      </c>
      <c r="BQ244" s="77">
        <v>940</v>
      </c>
      <c r="BR244" s="77">
        <v>956</v>
      </c>
      <c r="BS244" s="77">
        <v>959</v>
      </c>
      <c r="BT244" s="77">
        <v>945</v>
      </c>
      <c r="BU244" s="77">
        <v>969</v>
      </c>
      <c r="BV244" s="77">
        <v>955</v>
      </c>
      <c r="BW244" s="77">
        <v>960</v>
      </c>
      <c r="BX244" s="77">
        <v>957</v>
      </c>
      <c r="BY244" s="77">
        <v>957</v>
      </c>
      <c r="BZ244" s="78">
        <v>956</v>
      </c>
      <c r="CA244" s="77">
        <v>951</v>
      </c>
      <c r="CB244" s="77">
        <v>951</v>
      </c>
      <c r="CC244" s="77">
        <v>939</v>
      </c>
      <c r="CD244" s="77">
        <v>932</v>
      </c>
      <c r="CE244" s="77">
        <v>929</v>
      </c>
      <c r="CF244" s="77">
        <v>1004</v>
      </c>
      <c r="CG244" s="77">
        <v>1032</v>
      </c>
      <c r="CH244" s="77">
        <v>1053</v>
      </c>
      <c r="CI244" s="77">
        <v>1051</v>
      </c>
      <c r="CJ244" s="77">
        <v>1043</v>
      </c>
      <c r="CK244" s="77">
        <v>1041</v>
      </c>
      <c r="CL244" s="78">
        <v>1052</v>
      </c>
      <c r="CM244" s="77">
        <v>1057</v>
      </c>
      <c r="CN244" s="77">
        <v>1068</v>
      </c>
      <c r="CO244" s="77">
        <v>1107</v>
      </c>
      <c r="CP244" s="77">
        <v>1140</v>
      </c>
      <c r="CQ244" s="77">
        <v>1169</v>
      </c>
      <c r="CR244" s="77">
        <v>1190</v>
      </c>
      <c r="CS244" s="77">
        <v>1222</v>
      </c>
      <c r="CT244" s="77">
        <v>1223</v>
      </c>
      <c r="CU244" s="78">
        <v>1227</v>
      </c>
    </row>
    <row r="245" spans="1:99" x14ac:dyDescent="0.25">
      <c r="A245" s="3"/>
      <c r="B245" s="74"/>
      <c r="C245" s="75" t="s">
        <v>330</v>
      </c>
      <c r="D245" s="78">
        <v>1079</v>
      </c>
      <c r="E245" s="78">
        <v>1179</v>
      </c>
      <c r="F245" s="78">
        <v>1464</v>
      </c>
      <c r="G245" s="76">
        <v>1466</v>
      </c>
      <c r="H245" s="77">
        <v>1456</v>
      </c>
      <c r="I245" s="77">
        <v>1452</v>
      </c>
      <c r="J245" s="77">
        <v>1487</v>
      </c>
      <c r="K245" s="77">
        <v>1518</v>
      </c>
      <c r="L245" s="77">
        <v>1529</v>
      </c>
      <c r="M245" s="77">
        <v>1549</v>
      </c>
      <c r="N245" s="77">
        <v>1553</v>
      </c>
      <c r="O245" s="77">
        <v>1556</v>
      </c>
      <c r="P245" s="77">
        <v>1580</v>
      </c>
      <c r="Q245" s="77">
        <v>1572</v>
      </c>
      <c r="R245" s="78">
        <v>1574</v>
      </c>
      <c r="S245" s="77">
        <v>1574</v>
      </c>
      <c r="T245" s="77">
        <v>1581</v>
      </c>
      <c r="U245" s="77">
        <v>1591</v>
      </c>
      <c r="V245" s="77">
        <v>1598</v>
      </c>
      <c r="W245" s="77">
        <v>1616</v>
      </c>
      <c r="X245" s="77">
        <v>1635</v>
      </c>
      <c r="Y245" s="77">
        <v>1660</v>
      </c>
      <c r="Z245" s="77">
        <v>1689</v>
      </c>
      <c r="AA245" s="77">
        <v>1717</v>
      </c>
      <c r="AB245" s="77">
        <v>1742</v>
      </c>
      <c r="AC245" s="77">
        <v>1755</v>
      </c>
      <c r="AD245" s="78">
        <v>1754</v>
      </c>
      <c r="AE245" s="77">
        <v>1691</v>
      </c>
      <c r="AF245" s="77">
        <v>1691</v>
      </c>
      <c r="AG245" s="156">
        <v>1701</v>
      </c>
      <c r="AH245" s="77">
        <v>1708</v>
      </c>
      <c r="AI245" s="77">
        <v>1721</v>
      </c>
      <c r="AJ245" s="77">
        <v>1737</v>
      </c>
      <c r="AK245" s="77">
        <v>1755</v>
      </c>
      <c r="AL245" s="77">
        <v>1771</v>
      </c>
      <c r="AM245" s="77">
        <v>1776</v>
      </c>
      <c r="AN245" s="77">
        <v>1789</v>
      </c>
      <c r="AO245" s="77">
        <v>1795</v>
      </c>
      <c r="AP245" s="78">
        <v>1793</v>
      </c>
      <c r="AQ245" s="76">
        <v>1791</v>
      </c>
      <c r="AR245" s="77">
        <v>1786</v>
      </c>
      <c r="AS245" s="77">
        <v>2019</v>
      </c>
      <c r="AT245" s="77">
        <v>1959</v>
      </c>
      <c r="AU245" s="77">
        <v>1974</v>
      </c>
      <c r="AV245" s="77">
        <v>1968</v>
      </c>
      <c r="AW245" s="77">
        <v>1986</v>
      </c>
      <c r="AX245" s="77">
        <v>1996</v>
      </c>
      <c r="AY245" s="77">
        <v>2011</v>
      </c>
      <c r="AZ245" s="77">
        <v>2033</v>
      </c>
      <c r="BA245" s="77">
        <v>2010</v>
      </c>
      <c r="BB245" s="78">
        <v>2012</v>
      </c>
      <c r="BC245" s="76">
        <v>2006</v>
      </c>
      <c r="BD245" s="77">
        <v>1956</v>
      </c>
      <c r="BE245" s="77">
        <v>2036</v>
      </c>
      <c r="BF245" s="77">
        <v>2041</v>
      </c>
      <c r="BG245" s="77">
        <v>2053</v>
      </c>
      <c r="BH245" s="77">
        <v>2085</v>
      </c>
      <c r="BI245" s="77">
        <v>2117</v>
      </c>
      <c r="BJ245" s="77">
        <v>2147</v>
      </c>
      <c r="BK245" s="77">
        <v>2150</v>
      </c>
      <c r="BL245" s="77">
        <v>2174</v>
      </c>
      <c r="BM245" s="77">
        <v>2147</v>
      </c>
      <c r="BN245" s="78">
        <v>2136</v>
      </c>
      <c r="BO245" s="76">
        <v>2121</v>
      </c>
      <c r="BP245" s="77">
        <v>2116</v>
      </c>
      <c r="BQ245" s="77">
        <v>2131</v>
      </c>
      <c r="BR245" s="77">
        <v>2178</v>
      </c>
      <c r="BS245" s="77">
        <v>2224</v>
      </c>
      <c r="BT245" s="77">
        <v>2194</v>
      </c>
      <c r="BU245" s="77">
        <v>2242</v>
      </c>
      <c r="BV245" s="77">
        <v>2285</v>
      </c>
      <c r="BW245" s="77">
        <v>2339</v>
      </c>
      <c r="BX245" s="77">
        <v>2374</v>
      </c>
      <c r="BY245" s="77">
        <v>2379</v>
      </c>
      <c r="BZ245" s="78">
        <v>2370</v>
      </c>
      <c r="CA245" s="77">
        <v>2457</v>
      </c>
      <c r="CB245" s="77">
        <v>2598</v>
      </c>
      <c r="CC245" s="77">
        <v>2814</v>
      </c>
      <c r="CD245" s="77">
        <v>3159</v>
      </c>
      <c r="CE245" s="77">
        <v>3443</v>
      </c>
      <c r="CF245" s="77">
        <v>3619</v>
      </c>
      <c r="CG245" s="77">
        <v>3897</v>
      </c>
      <c r="CH245" s="77">
        <v>4129</v>
      </c>
      <c r="CI245" s="77">
        <v>4261</v>
      </c>
      <c r="CJ245" s="77">
        <v>4336</v>
      </c>
      <c r="CK245" s="77">
        <v>4413</v>
      </c>
      <c r="CL245" s="78">
        <v>4431</v>
      </c>
      <c r="CM245" s="77">
        <v>4451</v>
      </c>
      <c r="CN245" s="77">
        <v>4460</v>
      </c>
      <c r="CO245" s="77">
        <v>4568</v>
      </c>
      <c r="CP245" s="77">
        <v>4597</v>
      </c>
      <c r="CQ245" s="77">
        <v>4709</v>
      </c>
      <c r="CR245" s="77">
        <v>4737</v>
      </c>
      <c r="CS245" s="77">
        <v>4805</v>
      </c>
      <c r="CT245" s="77">
        <v>4840</v>
      </c>
      <c r="CU245" s="78">
        <v>4814</v>
      </c>
    </row>
    <row r="246" spans="1:99" x14ac:dyDescent="0.25">
      <c r="A246" s="3"/>
      <c r="B246" s="74"/>
      <c r="C246" s="75" t="s">
        <v>331</v>
      </c>
      <c r="D246" s="78">
        <v>219</v>
      </c>
      <c r="E246" s="78">
        <v>243</v>
      </c>
      <c r="F246" s="78">
        <v>223</v>
      </c>
      <c r="G246" s="76">
        <v>222</v>
      </c>
      <c r="H246" s="77">
        <v>226</v>
      </c>
      <c r="I246" s="77">
        <v>229</v>
      </c>
      <c r="J246" s="77">
        <v>235</v>
      </c>
      <c r="K246" s="77">
        <v>238</v>
      </c>
      <c r="L246" s="77">
        <v>238</v>
      </c>
      <c r="M246" s="77">
        <v>246</v>
      </c>
      <c r="N246" s="77">
        <v>247</v>
      </c>
      <c r="O246" s="77">
        <v>248</v>
      </c>
      <c r="P246" s="77">
        <v>242</v>
      </c>
      <c r="Q246" s="77">
        <v>240</v>
      </c>
      <c r="R246" s="78">
        <v>238</v>
      </c>
      <c r="S246" s="77">
        <v>235</v>
      </c>
      <c r="T246" s="77">
        <v>240</v>
      </c>
      <c r="U246" s="77">
        <v>244</v>
      </c>
      <c r="V246" s="77">
        <v>246</v>
      </c>
      <c r="W246" s="77">
        <v>248</v>
      </c>
      <c r="X246" s="77">
        <v>254</v>
      </c>
      <c r="Y246" s="77">
        <v>254</v>
      </c>
      <c r="Z246" s="77">
        <v>257</v>
      </c>
      <c r="AA246" s="77">
        <v>255</v>
      </c>
      <c r="AB246" s="77">
        <v>258</v>
      </c>
      <c r="AC246" s="77">
        <v>258</v>
      </c>
      <c r="AD246" s="78">
        <v>266</v>
      </c>
      <c r="AE246" s="77">
        <v>273</v>
      </c>
      <c r="AF246" s="77">
        <v>276</v>
      </c>
      <c r="AG246" s="156">
        <v>286</v>
      </c>
      <c r="AH246" s="77">
        <v>285</v>
      </c>
      <c r="AI246" s="77">
        <v>286</v>
      </c>
      <c r="AJ246" s="77">
        <v>282</v>
      </c>
      <c r="AK246" s="77">
        <v>288</v>
      </c>
      <c r="AL246" s="77">
        <v>286</v>
      </c>
      <c r="AM246" s="77">
        <v>289</v>
      </c>
      <c r="AN246" s="77">
        <v>293</v>
      </c>
      <c r="AO246" s="77">
        <v>296</v>
      </c>
      <c r="AP246" s="78">
        <v>283</v>
      </c>
      <c r="AQ246" s="76">
        <v>285</v>
      </c>
      <c r="AR246" s="77">
        <v>283</v>
      </c>
      <c r="AS246" s="77">
        <v>248</v>
      </c>
      <c r="AT246" s="77">
        <v>252</v>
      </c>
      <c r="AU246" s="77">
        <v>252</v>
      </c>
      <c r="AV246" s="77">
        <v>251</v>
      </c>
      <c r="AW246" s="77">
        <v>252</v>
      </c>
      <c r="AX246" s="77">
        <v>252</v>
      </c>
      <c r="AY246" s="77">
        <v>249</v>
      </c>
      <c r="AZ246" s="77">
        <v>242</v>
      </c>
      <c r="BA246" s="77">
        <v>226</v>
      </c>
      <c r="BB246" s="78">
        <v>230</v>
      </c>
      <c r="BC246" s="76">
        <v>209</v>
      </c>
      <c r="BD246" s="77">
        <v>210</v>
      </c>
      <c r="BE246" s="77">
        <v>213</v>
      </c>
      <c r="BF246" s="77">
        <v>219</v>
      </c>
      <c r="BG246" s="77">
        <v>222</v>
      </c>
      <c r="BH246" s="77">
        <v>220</v>
      </c>
      <c r="BI246" s="77">
        <v>222</v>
      </c>
      <c r="BJ246" s="77">
        <v>226</v>
      </c>
      <c r="BK246" s="77">
        <v>224</v>
      </c>
      <c r="BL246" s="77">
        <v>225</v>
      </c>
      <c r="BM246" s="77">
        <v>233</v>
      </c>
      <c r="BN246" s="78">
        <v>232</v>
      </c>
      <c r="BO246" s="76">
        <v>233</v>
      </c>
      <c r="BP246" s="77">
        <v>233</v>
      </c>
      <c r="BQ246" s="77">
        <v>238</v>
      </c>
      <c r="BR246" s="77">
        <v>233</v>
      </c>
      <c r="BS246" s="77">
        <v>238</v>
      </c>
      <c r="BT246" s="77">
        <v>241</v>
      </c>
      <c r="BU246" s="77">
        <v>238</v>
      </c>
      <c r="BV246" s="77">
        <v>239</v>
      </c>
      <c r="BW246" s="77">
        <v>234</v>
      </c>
      <c r="BX246" s="77">
        <v>228</v>
      </c>
      <c r="BY246" s="77">
        <v>224</v>
      </c>
      <c r="BZ246" s="78">
        <v>221</v>
      </c>
      <c r="CA246" s="77">
        <v>246</v>
      </c>
      <c r="CB246" s="77">
        <v>248</v>
      </c>
      <c r="CC246" s="77">
        <v>211</v>
      </c>
      <c r="CD246" s="77">
        <v>214</v>
      </c>
      <c r="CE246" s="77">
        <v>238</v>
      </c>
      <c r="CF246" s="77">
        <v>236</v>
      </c>
      <c r="CG246" s="77">
        <v>228</v>
      </c>
      <c r="CH246" s="77">
        <v>228</v>
      </c>
      <c r="CI246" s="77">
        <v>225</v>
      </c>
      <c r="CJ246" s="77">
        <v>229</v>
      </c>
      <c r="CK246" s="77">
        <v>226</v>
      </c>
      <c r="CL246" s="78">
        <v>220</v>
      </c>
      <c r="CM246" s="77">
        <v>218</v>
      </c>
      <c r="CN246" s="77">
        <v>210</v>
      </c>
      <c r="CO246" s="77">
        <v>196</v>
      </c>
      <c r="CP246" s="77">
        <v>178</v>
      </c>
      <c r="CQ246" s="77">
        <v>195</v>
      </c>
      <c r="CR246" s="77">
        <v>196</v>
      </c>
      <c r="CS246" s="77">
        <v>195</v>
      </c>
      <c r="CT246" s="77">
        <v>195</v>
      </c>
      <c r="CU246" s="78">
        <v>200</v>
      </c>
    </row>
    <row r="247" spans="1:99" ht="13.8" thickBot="1" x14ac:dyDescent="0.3">
      <c r="A247" s="3"/>
      <c r="B247" s="93"/>
      <c r="C247" s="94" t="s">
        <v>332</v>
      </c>
      <c r="D247" s="97">
        <v>1030</v>
      </c>
      <c r="E247" s="97">
        <v>1052</v>
      </c>
      <c r="F247" s="97">
        <v>1290</v>
      </c>
      <c r="G247" s="95">
        <v>1330</v>
      </c>
      <c r="H247" s="96">
        <v>1343</v>
      </c>
      <c r="I247" s="96">
        <v>1356</v>
      </c>
      <c r="J247" s="96">
        <v>1339</v>
      </c>
      <c r="K247" s="96">
        <v>1343</v>
      </c>
      <c r="L247" s="96">
        <v>1355</v>
      </c>
      <c r="M247" s="96">
        <v>1361</v>
      </c>
      <c r="N247" s="96">
        <v>1370</v>
      </c>
      <c r="O247" s="96">
        <v>1388</v>
      </c>
      <c r="P247" s="96">
        <v>1384</v>
      </c>
      <c r="Q247" s="96">
        <v>1380</v>
      </c>
      <c r="R247" s="97">
        <v>1408</v>
      </c>
      <c r="S247" s="96">
        <v>1427</v>
      </c>
      <c r="T247" s="96">
        <v>1436</v>
      </c>
      <c r="U247" s="96">
        <v>1433</v>
      </c>
      <c r="V247" s="96">
        <v>1464</v>
      </c>
      <c r="W247" s="96">
        <v>1511</v>
      </c>
      <c r="X247" s="96">
        <v>1553</v>
      </c>
      <c r="Y247" s="96">
        <v>1596</v>
      </c>
      <c r="Z247" s="96">
        <v>1630</v>
      </c>
      <c r="AA247" s="96">
        <v>1646</v>
      </c>
      <c r="AB247" s="96">
        <v>1666</v>
      </c>
      <c r="AC247" s="96">
        <v>1699</v>
      </c>
      <c r="AD247" s="97">
        <v>1724</v>
      </c>
      <c r="AE247" s="96">
        <v>1822</v>
      </c>
      <c r="AF247" s="96">
        <v>1848</v>
      </c>
      <c r="AG247" s="161">
        <v>1885</v>
      </c>
      <c r="AH247" s="96">
        <v>1904</v>
      </c>
      <c r="AI247" s="96">
        <v>1921</v>
      </c>
      <c r="AJ247" s="96">
        <v>1945</v>
      </c>
      <c r="AK247" s="96">
        <v>1963</v>
      </c>
      <c r="AL247" s="96">
        <v>1988</v>
      </c>
      <c r="AM247" s="96">
        <v>1995</v>
      </c>
      <c r="AN247" s="96">
        <v>2030</v>
      </c>
      <c r="AO247" s="96">
        <v>2037</v>
      </c>
      <c r="AP247" s="97">
        <v>2006</v>
      </c>
      <c r="AQ247" s="95">
        <v>2007</v>
      </c>
      <c r="AR247" s="96">
        <v>2013</v>
      </c>
      <c r="AS247" s="96">
        <v>2090</v>
      </c>
      <c r="AT247" s="96">
        <v>2038</v>
      </c>
      <c r="AU247" s="96">
        <v>2042</v>
      </c>
      <c r="AV247" s="96">
        <v>2054</v>
      </c>
      <c r="AW247" s="96">
        <v>2070</v>
      </c>
      <c r="AX247" s="96">
        <v>2078</v>
      </c>
      <c r="AY247" s="96">
        <v>2089</v>
      </c>
      <c r="AZ247" s="96">
        <v>2095</v>
      </c>
      <c r="BA247" s="96">
        <v>2056</v>
      </c>
      <c r="BB247" s="97">
        <v>2019</v>
      </c>
      <c r="BC247" s="95">
        <v>1977</v>
      </c>
      <c r="BD247" s="96">
        <v>1916</v>
      </c>
      <c r="BE247" s="96">
        <v>1981</v>
      </c>
      <c r="BF247" s="96">
        <v>1989</v>
      </c>
      <c r="BG247" s="96">
        <v>1990</v>
      </c>
      <c r="BH247" s="96">
        <v>2003</v>
      </c>
      <c r="BI247" s="96">
        <v>2027</v>
      </c>
      <c r="BJ247" s="96">
        <v>2059</v>
      </c>
      <c r="BK247" s="96">
        <v>2079</v>
      </c>
      <c r="BL247" s="96">
        <v>2104</v>
      </c>
      <c r="BM247" s="96">
        <v>2098</v>
      </c>
      <c r="BN247" s="97">
        <v>2117</v>
      </c>
      <c r="BO247" s="95">
        <v>2139</v>
      </c>
      <c r="BP247" s="96">
        <v>2136</v>
      </c>
      <c r="BQ247" s="96">
        <v>2188</v>
      </c>
      <c r="BR247" s="96">
        <v>2224</v>
      </c>
      <c r="BS247" s="96">
        <v>2241</v>
      </c>
      <c r="BT247" s="96">
        <v>2206</v>
      </c>
      <c r="BU247" s="96">
        <v>2466</v>
      </c>
      <c r="BV247" s="96">
        <v>2490</v>
      </c>
      <c r="BW247" s="96">
        <v>2597</v>
      </c>
      <c r="BX247" s="96">
        <v>2702</v>
      </c>
      <c r="BY247" s="96">
        <v>2819</v>
      </c>
      <c r="BZ247" s="97">
        <v>2898</v>
      </c>
      <c r="CA247" s="96">
        <v>2963</v>
      </c>
      <c r="CB247" s="96">
        <v>3020</v>
      </c>
      <c r="CC247" s="96">
        <v>3063</v>
      </c>
      <c r="CD247" s="96">
        <v>3118</v>
      </c>
      <c r="CE247" s="96">
        <v>3110</v>
      </c>
      <c r="CF247" s="96">
        <v>3149</v>
      </c>
      <c r="CG247" s="96">
        <v>3193</v>
      </c>
      <c r="CH247" s="96">
        <v>3222</v>
      </c>
      <c r="CI247" s="96">
        <v>3269</v>
      </c>
      <c r="CJ247" s="96">
        <v>3285</v>
      </c>
      <c r="CK247" s="96">
        <v>3304</v>
      </c>
      <c r="CL247" s="97">
        <v>3334</v>
      </c>
      <c r="CM247" s="96">
        <v>3419</v>
      </c>
      <c r="CN247" s="96">
        <v>3411</v>
      </c>
      <c r="CO247" s="96">
        <v>3494</v>
      </c>
      <c r="CP247" s="96">
        <v>3521</v>
      </c>
      <c r="CQ247" s="96">
        <v>3624</v>
      </c>
      <c r="CR247" s="96">
        <v>3630</v>
      </c>
      <c r="CS247" s="96">
        <v>3696</v>
      </c>
      <c r="CT247" s="96">
        <v>3718</v>
      </c>
      <c r="CU247" s="97">
        <v>3791</v>
      </c>
    </row>
    <row r="248" spans="1:99" ht="13.8" thickBot="1" x14ac:dyDescent="0.3">
      <c r="A248" s="3"/>
      <c r="B248" s="84" t="s">
        <v>333</v>
      </c>
      <c r="C248" s="85"/>
      <c r="D248" s="88">
        <f t="shared" ref="D248:P248" si="152">SUM(D216:D247)</f>
        <v>38388</v>
      </c>
      <c r="E248" s="88">
        <f t="shared" si="152"/>
        <v>42913</v>
      </c>
      <c r="F248" s="88">
        <f t="shared" si="152"/>
        <v>50994</v>
      </c>
      <c r="G248" s="86">
        <f t="shared" si="152"/>
        <v>51113</v>
      </c>
      <c r="H248" s="87">
        <f t="shared" si="152"/>
        <v>50986</v>
      </c>
      <c r="I248" s="87">
        <f t="shared" si="152"/>
        <v>51644</v>
      </c>
      <c r="J248" s="87">
        <f t="shared" si="152"/>
        <v>52286</v>
      </c>
      <c r="K248" s="87">
        <f t="shared" si="152"/>
        <v>52780</v>
      </c>
      <c r="L248" s="87">
        <f t="shared" si="152"/>
        <v>52837</v>
      </c>
      <c r="M248" s="87">
        <f t="shared" si="152"/>
        <v>53265</v>
      </c>
      <c r="N248" s="87">
        <f t="shared" si="152"/>
        <v>53521</v>
      </c>
      <c r="O248" s="87">
        <f t="shared" si="152"/>
        <v>53636</v>
      </c>
      <c r="P248" s="87">
        <f t="shared" si="152"/>
        <v>54237</v>
      </c>
      <c r="Q248" s="87">
        <f t="shared" ref="Q248:X248" si="153">SUM(Q216:Q247)</f>
        <v>54180</v>
      </c>
      <c r="R248" s="88">
        <f t="shared" si="153"/>
        <v>55177</v>
      </c>
      <c r="S248" s="87">
        <f t="shared" si="153"/>
        <v>55003</v>
      </c>
      <c r="T248" s="87">
        <f t="shared" si="153"/>
        <v>55020</v>
      </c>
      <c r="U248" s="87">
        <f t="shared" si="153"/>
        <v>56013</v>
      </c>
      <c r="V248" s="87">
        <f t="shared" si="153"/>
        <v>56857</v>
      </c>
      <c r="W248" s="87">
        <f t="shared" si="153"/>
        <v>57956</v>
      </c>
      <c r="X248" s="87">
        <f t="shared" si="153"/>
        <v>58991</v>
      </c>
      <c r="Y248" s="87">
        <f t="shared" ref="Y248:AD248" si="154">SUM(Y216:Y247)</f>
        <v>60017</v>
      </c>
      <c r="Z248" s="87">
        <f t="shared" si="154"/>
        <v>60956</v>
      </c>
      <c r="AA248" s="87">
        <f t="shared" si="154"/>
        <v>61627</v>
      </c>
      <c r="AB248" s="87">
        <f t="shared" si="154"/>
        <v>62152</v>
      </c>
      <c r="AC248" s="87">
        <f t="shared" si="154"/>
        <v>62657</v>
      </c>
      <c r="AD248" s="88">
        <f t="shared" si="154"/>
        <v>62720</v>
      </c>
      <c r="AE248" s="87">
        <f t="shared" ref="AE248:AJ248" si="155">SUM(AE216:AE247)</f>
        <v>62197</v>
      </c>
      <c r="AF248" s="87">
        <f t="shared" si="155"/>
        <v>63301</v>
      </c>
      <c r="AG248" s="158">
        <f t="shared" si="155"/>
        <v>63928</v>
      </c>
      <c r="AH248" s="87">
        <f t="shared" si="155"/>
        <v>64683</v>
      </c>
      <c r="AI248" s="87">
        <f t="shared" si="155"/>
        <v>65349</v>
      </c>
      <c r="AJ248" s="87">
        <f t="shared" si="155"/>
        <v>65872</v>
      </c>
      <c r="AK248" s="87">
        <f t="shared" ref="AK248:AP248" si="156">SUM(AK216:AK247)</f>
        <v>66690</v>
      </c>
      <c r="AL248" s="87">
        <f t="shared" si="156"/>
        <v>67087</v>
      </c>
      <c r="AM248" s="87">
        <f t="shared" si="156"/>
        <v>67258</v>
      </c>
      <c r="AN248" s="87">
        <f t="shared" si="156"/>
        <v>67667</v>
      </c>
      <c r="AO248" s="87">
        <f t="shared" si="156"/>
        <v>67845</v>
      </c>
      <c r="AP248" s="88">
        <f t="shared" si="156"/>
        <v>67621</v>
      </c>
      <c r="AQ248" s="86">
        <f t="shared" ref="AQ248:AV248" si="157">SUM(AQ216:AQ247)</f>
        <v>67813</v>
      </c>
      <c r="AR248" s="87">
        <f t="shared" si="157"/>
        <v>68004</v>
      </c>
      <c r="AS248" s="87">
        <f t="shared" si="157"/>
        <v>70727</v>
      </c>
      <c r="AT248" s="87">
        <f t="shared" si="157"/>
        <v>70341</v>
      </c>
      <c r="AU248" s="87">
        <f t="shared" si="157"/>
        <v>71010</v>
      </c>
      <c r="AV248" s="87">
        <f t="shared" si="157"/>
        <v>71679</v>
      </c>
      <c r="AW248" s="87">
        <f t="shared" ref="AW248:BE248" si="158">SUM(AW216:AW247)</f>
        <v>72108</v>
      </c>
      <c r="AX248" s="87">
        <f t="shared" si="158"/>
        <v>72532</v>
      </c>
      <c r="AY248" s="87">
        <f t="shared" si="158"/>
        <v>72676</v>
      </c>
      <c r="AZ248" s="87">
        <f t="shared" si="158"/>
        <v>73511</v>
      </c>
      <c r="BA248" s="87">
        <f t="shared" si="158"/>
        <v>73226</v>
      </c>
      <c r="BB248" s="88">
        <f t="shared" si="158"/>
        <v>75135</v>
      </c>
      <c r="BC248" s="86">
        <f t="shared" si="158"/>
        <v>74915</v>
      </c>
      <c r="BD248" s="87">
        <f t="shared" si="158"/>
        <v>74096</v>
      </c>
      <c r="BE248" s="87">
        <f t="shared" si="158"/>
        <v>76362</v>
      </c>
      <c r="BF248" s="87">
        <f>SUM(BF216:BF247)</f>
        <v>77077</v>
      </c>
      <c r="BG248" s="87">
        <f>SUM(BG216:BG247)</f>
        <v>77412</v>
      </c>
      <c r="BH248" s="87">
        <f>SUM(BH216:BH247)</f>
        <v>78658</v>
      </c>
      <c r="BI248" s="87">
        <f t="shared" ref="BI248:BK248" si="159">SUM(BI216:BI247)</f>
        <v>79487</v>
      </c>
      <c r="BJ248" s="87">
        <f t="shared" si="159"/>
        <v>80271</v>
      </c>
      <c r="BK248" s="87">
        <f t="shared" si="159"/>
        <v>80699</v>
      </c>
      <c r="BL248" s="87">
        <f t="shared" ref="BL248:BO248" si="160">SUM(BL216:BL247)</f>
        <v>78918</v>
      </c>
      <c r="BM248" s="87">
        <f t="shared" si="160"/>
        <v>79087</v>
      </c>
      <c r="BN248" s="88">
        <f t="shared" si="160"/>
        <v>79125</v>
      </c>
      <c r="BO248" s="86">
        <f t="shared" si="160"/>
        <v>78997</v>
      </c>
      <c r="BP248" s="87">
        <f t="shared" ref="BP248:BR248" si="161">SUM(BP216:BP247)</f>
        <v>78703</v>
      </c>
      <c r="BQ248" s="87">
        <f t="shared" si="161"/>
        <v>80660</v>
      </c>
      <c r="BR248" s="87">
        <f t="shared" si="161"/>
        <v>81628</v>
      </c>
      <c r="BS248" s="87">
        <f t="shared" ref="BS248:BW248" si="162">SUM(BS216:BS247)</f>
        <v>82593</v>
      </c>
      <c r="BT248" s="87">
        <f t="shared" si="162"/>
        <v>82409</v>
      </c>
      <c r="BU248" s="87">
        <f t="shared" si="162"/>
        <v>86695</v>
      </c>
      <c r="BV248" s="87">
        <f t="shared" si="162"/>
        <v>88012</v>
      </c>
      <c r="BW248" s="87">
        <f t="shared" si="162"/>
        <v>88992</v>
      </c>
      <c r="BX248" s="87">
        <f t="shared" ref="BX248:BZ248" si="163">SUM(BX216:BX247)</f>
        <v>89544</v>
      </c>
      <c r="BY248" s="87">
        <f t="shared" si="163"/>
        <v>89906</v>
      </c>
      <c r="BZ248" s="88">
        <f t="shared" si="163"/>
        <v>89999</v>
      </c>
      <c r="CA248" s="87">
        <f t="shared" ref="CA248:CC248" si="164">SUM(CA216:CA247)</f>
        <v>89578</v>
      </c>
      <c r="CB248" s="87">
        <f t="shared" si="164"/>
        <v>90714</v>
      </c>
      <c r="CC248" s="87">
        <f t="shared" si="164"/>
        <v>85969</v>
      </c>
      <c r="CD248" s="87">
        <f t="shared" ref="CD248:CF248" si="165">SUM(CD216:CD247)</f>
        <v>87387</v>
      </c>
      <c r="CE248" s="87">
        <f t="shared" si="165"/>
        <v>94401</v>
      </c>
      <c r="CF248" s="87">
        <f t="shared" si="165"/>
        <v>95752</v>
      </c>
      <c r="CG248" s="87">
        <f t="shared" ref="CG248:CI248" si="166">SUM(CG216:CG247)</f>
        <v>96715</v>
      </c>
      <c r="CH248" s="87">
        <f t="shared" si="166"/>
        <v>97567</v>
      </c>
      <c r="CI248" s="87">
        <f t="shared" si="166"/>
        <v>98305</v>
      </c>
      <c r="CJ248" s="87">
        <f t="shared" ref="CJ248:CL248" si="167">SUM(CJ216:CJ247)</f>
        <v>99102</v>
      </c>
      <c r="CK248" s="87">
        <f t="shared" si="167"/>
        <v>99338</v>
      </c>
      <c r="CL248" s="88">
        <f t="shared" si="167"/>
        <v>99493</v>
      </c>
      <c r="CM248" s="87">
        <f t="shared" ref="CM248:CO248" si="168">SUM(CM216:CM247)</f>
        <v>99755</v>
      </c>
      <c r="CN248" s="87">
        <f t="shared" si="168"/>
        <v>100050</v>
      </c>
      <c r="CO248" s="87">
        <f t="shared" si="168"/>
        <v>102021</v>
      </c>
      <c r="CP248" s="87">
        <f t="shared" ref="CP248:CR248" si="169">SUM(CP216:CP247)</f>
        <v>103229</v>
      </c>
      <c r="CQ248" s="87">
        <f t="shared" si="169"/>
        <v>104514</v>
      </c>
      <c r="CR248" s="87">
        <f t="shared" si="169"/>
        <v>104992</v>
      </c>
      <c r="CS248" s="87">
        <f t="shared" ref="CS248:CU248" si="170">SUM(CS216:CS247)</f>
        <v>105842</v>
      </c>
      <c r="CT248" s="87">
        <f t="shared" si="170"/>
        <v>106263</v>
      </c>
      <c r="CU248" s="88">
        <f t="shared" si="170"/>
        <v>106645</v>
      </c>
    </row>
    <row r="249" spans="1:99" x14ac:dyDescent="0.25">
      <c r="A249" s="3"/>
      <c r="B249" s="98">
        <v>10</v>
      </c>
      <c r="C249" s="89" t="s">
        <v>334</v>
      </c>
      <c r="D249" s="92">
        <v>1553</v>
      </c>
      <c r="E249" s="92">
        <v>1866</v>
      </c>
      <c r="F249" s="92">
        <v>2225</v>
      </c>
      <c r="G249" s="90">
        <v>2252</v>
      </c>
      <c r="H249" s="91">
        <v>2242</v>
      </c>
      <c r="I249" s="91">
        <v>2296</v>
      </c>
      <c r="J249" s="91">
        <v>2330</v>
      </c>
      <c r="K249" s="91">
        <v>2336</v>
      </c>
      <c r="L249" s="91">
        <v>2327</v>
      </c>
      <c r="M249" s="91">
        <v>2370</v>
      </c>
      <c r="N249" s="91">
        <v>2408</v>
      </c>
      <c r="O249" s="91">
        <v>2432</v>
      </c>
      <c r="P249" s="91">
        <v>2568</v>
      </c>
      <c r="Q249" s="91">
        <v>2581</v>
      </c>
      <c r="R249" s="92">
        <v>2606</v>
      </c>
      <c r="S249" s="91">
        <v>2635</v>
      </c>
      <c r="T249" s="91">
        <v>2620</v>
      </c>
      <c r="U249" s="91">
        <v>2665</v>
      </c>
      <c r="V249" s="91">
        <v>2690</v>
      </c>
      <c r="W249" s="91">
        <v>2710</v>
      </c>
      <c r="X249" s="91">
        <v>2729</v>
      </c>
      <c r="Y249" s="91">
        <v>2750</v>
      </c>
      <c r="Z249" s="91">
        <v>2773</v>
      </c>
      <c r="AA249" s="91">
        <v>2805</v>
      </c>
      <c r="AB249" s="91">
        <v>2844</v>
      </c>
      <c r="AC249" s="91">
        <v>2875</v>
      </c>
      <c r="AD249" s="92">
        <v>2943</v>
      </c>
      <c r="AE249" s="91">
        <v>3004</v>
      </c>
      <c r="AF249" s="91">
        <v>3049</v>
      </c>
      <c r="AG249" s="160">
        <v>3120</v>
      </c>
      <c r="AH249" s="91">
        <v>3147</v>
      </c>
      <c r="AI249" s="91">
        <v>3160</v>
      </c>
      <c r="AJ249" s="91">
        <v>3180</v>
      </c>
      <c r="AK249" s="91">
        <v>3238</v>
      </c>
      <c r="AL249" s="91">
        <v>3274</v>
      </c>
      <c r="AM249" s="91">
        <v>3294</v>
      </c>
      <c r="AN249" s="91">
        <v>3312</v>
      </c>
      <c r="AO249" s="91">
        <v>3322</v>
      </c>
      <c r="AP249" s="92">
        <v>3342</v>
      </c>
      <c r="AQ249" s="90">
        <v>3372</v>
      </c>
      <c r="AR249" s="91">
        <v>3378</v>
      </c>
      <c r="AS249" s="91">
        <v>3397</v>
      </c>
      <c r="AT249" s="91">
        <v>3455</v>
      </c>
      <c r="AU249" s="91">
        <v>3482</v>
      </c>
      <c r="AV249" s="91">
        <v>3512</v>
      </c>
      <c r="AW249" s="91">
        <v>3527</v>
      </c>
      <c r="AX249" s="91">
        <v>3543</v>
      </c>
      <c r="AY249" s="91">
        <v>3528</v>
      </c>
      <c r="AZ249" s="91">
        <v>3563</v>
      </c>
      <c r="BA249" s="91">
        <v>3583</v>
      </c>
      <c r="BB249" s="92">
        <v>3603</v>
      </c>
      <c r="BC249" s="90">
        <v>3638</v>
      </c>
      <c r="BD249" s="91">
        <v>3654</v>
      </c>
      <c r="BE249" s="91">
        <v>3803</v>
      </c>
      <c r="BF249" s="91">
        <v>3851</v>
      </c>
      <c r="BG249" s="91">
        <v>3902</v>
      </c>
      <c r="BH249" s="91">
        <v>3938</v>
      </c>
      <c r="BI249" s="91">
        <v>4000</v>
      </c>
      <c r="BJ249" s="91">
        <v>4052</v>
      </c>
      <c r="BK249" s="91">
        <v>4068</v>
      </c>
      <c r="BL249" s="91">
        <v>4107</v>
      </c>
      <c r="BM249" s="91">
        <v>4140</v>
      </c>
      <c r="BN249" s="92">
        <v>4150</v>
      </c>
      <c r="BO249" s="90">
        <v>4187</v>
      </c>
      <c r="BP249" s="91">
        <v>4215</v>
      </c>
      <c r="BQ249" s="91">
        <v>4272</v>
      </c>
      <c r="BR249" s="91">
        <v>4301</v>
      </c>
      <c r="BS249" s="91">
        <v>4332</v>
      </c>
      <c r="BT249" s="91">
        <v>4344</v>
      </c>
      <c r="BU249" s="91">
        <v>4398</v>
      </c>
      <c r="BV249" s="91">
        <v>4437</v>
      </c>
      <c r="BW249" s="91">
        <v>4468</v>
      </c>
      <c r="BX249" s="91">
        <v>4478</v>
      </c>
      <c r="BY249" s="91">
        <v>4471</v>
      </c>
      <c r="BZ249" s="92">
        <v>4486</v>
      </c>
      <c r="CA249" s="91">
        <v>4547</v>
      </c>
      <c r="CB249" s="91">
        <v>4599</v>
      </c>
      <c r="CC249" s="91">
        <v>4679</v>
      </c>
      <c r="CD249" s="91">
        <v>4713</v>
      </c>
      <c r="CE249" s="91">
        <v>4706</v>
      </c>
      <c r="CF249" s="91">
        <v>4720</v>
      </c>
      <c r="CG249" s="91">
        <v>4770</v>
      </c>
      <c r="CH249" s="91">
        <v>4783</v>
      </c>
      <c r="CI249" s="91">
        <v>4809</v>
      </c>
      <c r="CJ249" s="91">
        <v>4829</v>
      </c>
      <c r="CK249" s="91">
        <v>4845</v>
      </c>
      <c r="CL249" s="92">
        <v>4875</v>
      </c>
      <c r="CM249" s="91">
        <v>4919</v>
      </c>
      <c r="CN249" s="91">
        <v>4932</v>
      </c>
      <c r="CO249" s="91">
        <v>4977</v>
      </c>
      <c r="CP249" s="91">
        <v>4990</v>
      </c>
      <c r="CQ249" s="91">
        <v>4968</v>
      </c>
      <c r="CR249" s="91">
        <v>4970</v>
      </c>
      <c r="CS249" s="91">
        <v>4996</v>
      </c>
      <c r="CT249" s="91">
        <v>4983</v>
      </c>
      <c r="CU249" s="92">
        <v>4963</v>
      </c>
    </row>
    <row r="250" spans="1:99" x14ac:dyDescent="0.25">
      <c r="A250" s="3"/>
      <c r="B250" s="74"/>
      <c r="C250" s="75" t="s">
        <v>335</v>
      </c>
      <c r="D250" s="78">
        <v>621</v>
      </c>
      <c r="E250" s="78">
        <v>736</v>
      </c>
      <c r="F250" s="78">
        <v>764</v>
      </c>
      <c r="G250" s="76">
        <v>763</v>
      </c>
      <c r="H250" s="77">
        <v>739</v>
      </c>
      <c r="I250" s="77">
        <v>753</v>
      </c>
      <c r="J250" s="77">
        <v>767</v>
      </c>
      <c r="K250" s="77">
        <v>782</v>
      </c>
      <c r="L250" s="77">
        <v>800</v>
      </c>
      <c r="M250" s="77">
        <v>812</v>
      </c>
      <c r="N250" s="77">
        <v>817</v>
      </c>
      <c r="O250" s="77">
        <v>830</v>
      </c>
      <c r="P250" s="77">
        <v>839</v>
      </c>
      <c r="Q250" s="77">
        <v>840</v>
      </c>
      <c r="R250" s="78">
        <v>848</v>
      </c>
      <c r="S250" s="77">
        <v>848</v>
      </c>
      <c r="T250" s="77">
        <v>849</v>
      </c>
      <c r="U250" s="77">
        <v>860</v>
      </c>
      <c r="V250" s="77">
        <v>877</v>
      </c>
      <c r="W250" s="77">
        <v>869</v>
      </c>
      <c r="X250" s="77">
        <v>863</v>
      </c>
      <c r="Y250" s="77">
        <v>881</v>
      </c>
      <c r="Z250" s="77">
        <v>878</v>
      </c>
      <c r="AA250" s="77">
        <v>893</v>
      </c>
      <c r="AB250" s="77">
        <v>890</v>
      </c>
      <c r="AC250" s="77">
        <v>898</v>
      </c>
      <c r="AD250" s="78">
        <v>914</v>
      </c>
      <c r="AE250" s="77">
        <v>919</v>
      </c>
      <c r="AF250" s="77">
        <v>923</v>
      </c>
      <c r="AG250" s="156">
        <v>937</v>
      </c>
      <c r="AH250" s="77">
        <v>950</v>
      </c>
      <c r="AI250" s="77">
        <v>958</v>
      </c>
      <c r="AJ250" s="77">
        <v>976</v>
      </c>
      <c r="AK250" s="77">
        <v>988</v>
      </c>
      <c r="AL250" s="77">
        <v>1001</v>
      </c>
      <c r="AM250" s="77">
        <v>994</v>
      </c>
      <c r="AN250" s="77">
        <v>1004</v>
      </c>
      <c r="AO250" s="77">
        <v>1009</v>
      </c>
      <c r="AP250" s="78">
        <v>997</v>
      </c>
      <c r="AQ250" s="76">
        <v>999</v>
      </c>
      <c r="AR250" s="77">
        <v>1004</v>
      </c>
      <c r="AS250" s="77">
        <v>1020</v>
      </c>
      <c r="AT250" s="77">
        <v>1023</v>
      </c>
      <c r="AU250" s="77">
        <v>1027</v>
      </c>
      <c r="AV250" s="77">
        <v>1025</v>
      </c>
      <c r="AW250" s="77">
        <v>1016</v>
      </c>
      <c r="AX250" s="77">
        <v>1028</v>
      </c>
      <c r="AY250" s="77">
        <v>1040</v>
      </c>
      <c r="AZ250" s="77">
        <v>1047</v>
      </c>
      <c r="BA250" s="77">
        <v>1049</v>
      </c>
      <c r="BB250" s="78">
        <v>1094</v>
      </c>
      <c r="BC250" s="76">
        <v>1107</v>
      </c>
      <c r="BD250" s="77">
        <v>1122</v>
      </c>
      <c r="BE250" s="77">
        <v>1134</v>
      </c>
      <c r="BF250" s="77">
        <v>1134</v>
      </c>
      <c r="BG250" s="77">
        <v>1135</v>
      </c>
      <c r="BH250" s="77">
        <v>1147</v>
      </c>
      <c r="BI250" s="77">
        <v>1168</v>
      </c>
      <c r="BJ250" s="77">
        <v>1397</v>
      </c>
      <c r="BK250" s="77">
        <v>1460</v>
      </c>
      <c r="BL250" s="77">
        <v>1489</v>
      </c>
      <c r="BM250" s="77">
        <v>1507</v>
      </c>
      <c r="BN250" s="78">
        <v>1520</v>
      </c>
      <c r="BO250" s="76">
        <v>1535</v>
      </c>
      <c r="BP250" s="77">
        <v>1539</v>
      </c>
      <c r="BQ250" s="77">
        <v>1552</v>
      </c>
      <c r="BR250" s="77">
        <v>1570</v>
      </c>
      <c r="BS250" s="77">
        <v>1586</v>
      </c>
      <c r="BT250" s="77">
        <v>1602</v>
      </c>
      <c r="BU250" s="77">
        <v>1606</v>
      </c>
      <c r="BV250" s="77">
        <v>1636</v>
      </c>
      <c r="BW250" s="77">
        <v>1643</v>
      </c>
      <c r="BX250" s="77">
        <v>1656</v>
      </c>
      <c r="BY250" s="77">
        <v>1658</v>
      </c>
      <c r="BZ250" s="78">
        <v>1657</v>
      </c>
      <c r="CA250" s="77">
        <v>1660</v>
      </c>
      <c r="CB250" s="77">
        <v>1662</v>
      </c>
      <c r="CC250" s="77">
        <v>1692</v>
      </c>
      <c r="CD250" s="77">
        <v>1690</v>
      </c>
      <c r="CE250" s="77">
        <v>1693</v>
      </c>
      <c r="CF250" s="77">
        <v>1685</v>
      </c>
      <c r="CG250" s="77">
        <v>1720</v>
      </c>
      <c r="CH250" s="77">
        <v>1751</v>
      </c>
      <c r="CI250" s="77">
        <v>1764</v>
      </c>
      <c r="CJ250" s="77">
        <v>1759</v>
      </c>
      <c r="CK250" s="77">
        <v>1769</v>
      </c>
      <c r="CL250" s="78">
        <v>1774</v>
      </c>
      <c r="CM250" s="77">
        <v>1782</v>
      </c>
      <c r="CN250" s="77">
        <v>1781</v>
      </c>
      <c r="CO250" s="77">
        <v>1788</v>
      </c>
      <c r="CP250" s="77">
        <v>1797</v>
      </c>
      <c r="CQ250" s="77">
        <v>1808</v>
      </c>
      <c r="CR250" s="77">
        <v>1811</v>
      </c>
      <c r="CS250" s="77">
        <v>1898</v>
      </c>
      <c r="CT250" s="77">
        <v>1923</v>
      </c>
      <c r="CU250" s="78">
        <v>1937</v>
      </c>
    </row>
    <row r="251" spans="1:99" x14ac:dyDescent="0.25">
      <c r="A251" s="3"/>
      <c r="B251" s="74"/>
      <c r="C251" s="75" t="s">
        <v>336</v>
      </c>
      <c r="D251" s="78">
        <v>2895</v>
      </c>
      <c r="E251" s="78">
        <v>3514</v>
      </c>
      <c r="F251" s="78">
        <v>4068</v>
      </c>
      <c r="G251" s="76">
        <v>4090</v>
      </c>
      <c r="H251" s="77">
        <v>4072</v>
      </c>
      <c r="I251" s="77">
        <v>4174</v>
      </c>
      <c r="J251" s="77">
        <v>4236</v>
      </c>
      <c r="K251" s="77">
        <v>4313</v>
      </c>
      <c r="L251" s="77">
        <v>4408</v>
      </c>
      <c r="M251" s="77">
        <v>4488</v>
      </c>
      <c r="N251" s="77">
        <v>4488</v>
      </c>
      <c r="O251" s="77">
        <v>4492</v>
      </c>
      <c r="P251" s="77">
        <v>4546</v>
      </c>
      <c r="Q251" s="77">
        <v>4553</v>
      </c>
      <c r="R251" s="78">
        <v>4604</v>
      </c>
      <c r="S251" s="77">
        <v>4640</v>
      </c>
      <c r="T251" s="77">
        <v>4694</v>
      </c>
      <c r="U251" s="77">
        <v>4754</v>
      </c>
      <c r="V251" s="77">
        <v>4753</v>
      </c>
      <c r="W251" s="77">
        <v>4786</v>
      </c>
      <c r="X251" s="77">
        <v>4788</v>
      </c>
      <c r="Y251" s="77">
        <v>4814</v>
      </c>
      <c r="Z251" s="77">
        <v>4870</v>
      </c>
      <c r="AA251" s="77">
        <v>5025</v>
      </c>
      <c r="AB251" s="77">
        <v>5094</v>
      </c>
      <c r="AC251" s="77">
        <v>5181</v>
      </c>
      <c r="AD251" s="78">
        <v>5245</v>
      </c>
      <c r="AE251" s="77">
        <v>5326</v>
      </c>
      <c r="AF251" s="77">
        <v>5386</v>
      </c>
      <c r="AG251" s="156">
        <v>5576</v>
      </c>
      <c r="AH251" s="77">
        <v>5630</v>
      </c>
      <c r="AI251" s="77">
        <v>5673</v>
      </c>
      <c r="AJ251" s="77">
        <v>5740</v>
      </c>
      <c r="AK251" s="77">
        <v>5775</v>
      </c>
      <c r="AL251" s="77">
        <v>5805</v>
      </c>
      <c r="AM251" s="77">
        <v>5820</v>
      </c>
      <c r="AN251" s="77">
        <v>5873</v>
      </c>
      <c r="AO251" s="77">
        <v>5890</v>
      </c>
      <c r="AP251" s="78">
        <v>5915</v>
      </c>
      <c r="AQ251" s="76">
        <v>5954</v>
      </c>
      <c r="AR251" s="77">
        <v>5986</v>
      </c>
      <c r="AS251" s="77">
        <v>6015</v>
      </c>
      <c r="AT251" s="77">
        <v>6094</v>
      </c>
      <c r="AU251" s="77">
        <v>6187</v>
      </c>
      <c r="AV251" s="77">
        <v>6257</v>
      </c>
      <c r="AW251" s="77">
        <v>6306</v>
      </c>
      <c r="AX251" s="77">
        <v>6367</v>
      </c>
      <c r="AY251" s="77">
        <v>6395</v>
      </c>
      <c r="AZ251" s="77">
        <v>6426</v>
      </c>
      <c r="BA251" s="77">
        <v>6446</v>
      </c>
      <c r="BB251" s="78">
        <v>6452</v>
      </c>
      <c r="BC251" s="76">
        <v>6492</v>
      </c>
      <c r="BD251" s="77">
        <v>6511</v>
      </c>
      <c r="BE251" s="77">
        <v>6565</v>
      </c>
      <c r="BF251" s="77">
        <v>6578</v>
      </c>
      <c r="BG251" s="77">
        <v>6608</v>
      </c>
      <c r="BH251" s="77">
        <v>6659</v>
      </c>
      <c r="BI251" s="77">
        <v>6693</v>
      </c>
      <c r="BJ251" s="77">
        <v>6764</v>
      </c>
      <c r="BK251" s="77">
        <v>6819</v>
      </c>
      <c r="BL251" s="77">
        <v>6906</v>
      </c>
      <c r="BM251" s="77">
        <v>6949</v>
      </c>
      <c r="BN251" s="78">
        <v>6982</v>
      </c>
      <c r="BO251" s="76">
        <v>7041</v>
      </c>
      <c r="BP251" s="77">
        <v>7110</v>
      </c>
      <c r="BQ251" s="77">
        <v>7206</v>
      </c>
      <c r="BR251" s="77">
        <v>7292</v>
      </c>
      <c r="BS251" s="77">
        <v>7345</v>
      </c>
      <c r="BT251" s="77">
        <v>7395</v>
      </c>
      <c r="BU251" s="77">
        <v>7444</v>
      </c>
      <c r="BV251" s="77">
        <v>7524</v>
      </c>
      <c r="BW251" s="77">
        <v>7588</v>
      </c>
      <c r="BX251" s="77">
        <v>7634</v>
      </c>
      <c r="BY251" s="77">
        <v>7664</v>
      </c>
      <c r="BZ251" s="78">
        <v>7691</v>
      </c>
      <c r="CA251" s="77">
        <v>7741</v>
      </c>
      <c r="CB251" s="77">
        <v>7779</v>
      </c>
      <c r="CC251" s="77">
        <v>7818</v>
      </c>
      <c r="CD251" s="77">
        <v>7849</v>
      </c>
      <c r="CE251" s="77">
        <v>7850</v>
      </c>
      <c r="CF251" s="77">
        <v>7889</v>
      </c>
      <c r="CG251" s="77">
        <v>7902</v>
      </c>
      <c r="CH251" s="77">
        <v>7935</v>
      </c>
      <c r="CI251" s="77">
        <v>7933</v>
      </c>
      <c r="CJ251" s="77">
        <v>7914</v>
      </c>
      <c r="CK251" s="77">
        <v>7900</v>
      </c>
      <c r="CL251" s="78">
        <v>7883</v>
      </c>
      <c r="CM251" s="77">
        <v>7884</v>
      </c>
      <c r="CN251" s="77">
        <v>7890</v>
      </c>
      <c r="CO251" s="77">
        <v>7920</v>
      </c>
      <c r="CP251" s="77">
        <v>7938</v>
      </c>
      <c r="CQ251" s="77">
        <v>7925</v>
      </c>
      <c r="CR251" s="77">
        <v>7930</v>
      </c>
      <c r="CS251" s="77">
        <v>7986</v>
      </c>
      <c r="CT251" s="77">
        <v>8018</v>
      </c>
      <c r="CU251" s="78">
        <v>8049</v>
      </c>
    </row>
    <row r="252" spans="1:99" x14ac:dyDescent="0.25">
      <c r="A252" s="3"/>
      <c r="B252" s="74"/>
      <c r="C252" s="75" t="s">
        <v>337</v>
      </c>
      <c r="D252" s="78">
        <v>374</v>
      </c>
      <c r="E252" s="78">
        <v>284</v>
      </c>
      <c r="F252" s="78">
        <v>283</v>
      </c>
      <c r="G252" s="76">
        <v>285</v>
      </c>
      <c r="H252" s="77">
        <v>280</v>
      </c>
      <c r="I252" s="77">
        <v>284</v>
      </c>
      <c r="J252" s="77">
        <v>283</v>
      </c>
      <c r="K252" s="77">
        <v>278</v>
      </c>
      <c r="L252" s="77">
        <v>270</v>
      </c>
      <c r="M252" s="77">
        <v>269</v>
      </c>
      <c r="N252" s="77">
        <v>270</v>
      </c>
      <c r="O252" s="77">
        <v>282</v>
      </c>
      <c r="P252" s="77">
        <v>286</v>
      </c>
      <c r="Q252" s="77">
        <v>286</v>
      </c>
      <c r="R252" s="78">
        <v>284</v>
      </c>
      <c r="S252" s="77">
        <v>289</v>
      </c>
      <c r="T252" s="77">
        <v>288</v>
      </c>
      <c r="U252" s="77">
        <v>292</v>
      </c>
      <c r="V252" s="77">
        <v>299</v>
      </c>
      <c r="W252" s="77">
        <v>300</v>
      </c>
      <c r="X252" s="77">
        <v>297</v>
      </c>
      <c r="Y252" s="77">
        <v>347</v>
      </c>
      <c r="Z252" s="77">
        <v>363</v>
      </c>
      <c r="AA252" s="77">
        <v>373</v>
      </c>
      <c r="AB252" s="77">
        <v>380</v>
      </c>
      <c r="AC252" s="77">
        <v>383</v>
      </c>
      <c r="AD252" s="78">
        <v>386</v>
      </c>
      <c r="AE252" s="77">
        <v>329</v>
      </c>
      <c r="AF252" s="77">
        <v>310</v>
      </c>
      <c r="AG252" s="156">
        <v>314</v>
      </c>
      <c r="AH252" s="77">
        <v>318</v>
      </c>
      <c r="AI252" s="77">
        <v>326</v>
      </c>
      <c r="AJ252" s="77">
        <v>320</v>
      </c>
      <c r="AK252" s="77">
        <v>322</v>
      </c>
      <c r="AL252" s="77">
        <v>329</v>
      </c>
      <c r="AM252" s="77">
        <v>334</v>
      </c>
      <c r="AN252" s="77">
        <v>339</v>
      </c>
      <c r="AO252" s="77">
        <v>364</v>
      </c>
      <c r="AP252" s="78">
        <v>399</v>
      </c>
      <c r="AQ252" s="76">
        <v>411</v>
      </c>
      <c r="AR252" s="77">
        <v>425</v>
      </c>
      <c r="AS252" s="77">
        <v>430</v>
      </c>
      <c r="AT252" s="77">
        <v>440</v>
      </c>
      <c r="AU252" s="77">
        <v>439</v>
      </c>
      <c r="AV252" s="77">
        <v>442</v>
      </c>
      <c r="AW252" s="77">
        <v>449</v>
      </c>
      <c r="AX252" s="77">
        <v>456</v>
      </c>
      <c r="AY252" s="77">
        <v>460</v>
      </c>
      <c r="AZ252" s="77">
        <v>461</v>
      </c>
      <c r="BA252" s="77">
        <v>467</v>
      </c>
      <c r="BB252" s="78">
        <v>473</v>
      </c>
      <c r="BC252" s="76">
        <v>477</v>
      </c>
      <c r="BD252" s="77">
        <v>475</v>
      </c>
      <c r="BE252" s="77">
        <v>477</v>
      </c>
      <c r="BF252" s="77">
        <v>484</v>
      </c>
      <c r="BG252" s="77">
        <v>493</v>
      </c>
      <c r="BH252" s="77">
        <v>492</v>
      </c>
      <c r="BI252" s="77">
        <v>497</v>
      </c>
      <c r="BJ252" s="77">
        <v>501</v>
      </c>
      <c r="BK252" s="77">
        <v>500</v>
      </c>
      <c r="BL252" s="77">
        <v>502</v>
      </c>
      <c r="BM252" s="77">
        <v>502</v>
      </c>
      <c r="BN252" s="78">
        <v>504</v>
      </c>
      <c r="BO252" s="76">
        <v>513</v>
      </c>
      <c r="BP252" s="77">
        <v>510</v>
      </c>
      <c r="BQ252" s="77">
        <v>511</v>
      </c>
      <c r="BR252" s="77">
        <v>510</v>
      </c>
      <c r="BS252" s="77">
        <v>513</v>
      </c>
      <c r="BT252" s="77">
        <v>522</v>
      </c>
      <c r="BU252" s="77">
        <v>523</v>
      </c>
      <c r="BV252" s="77">
        <v>532</v>
      </c>
      <c r="BW252" s="77">
        <v>311</v>
      </c>
      <c r="BX252" s="77">
        <v>310</v>
      </c>
      <c r="BY252" s="77">
        <v>319</v>
      </c>
      <c r="BZ252" s="78">
        <v>320</v>
      </c>
      <c r="CA252" s="77">
        <v>326</v>
      </c>
      <c r="CB252" s="77">
        <v>322</v>
      </c>
      <c r="CC252" s="77">
        <v>317</v>
      </c>
      <c r="CD252" s="77">
        <v>320</v>
      </c>
      <c r="CE252" s="77">
        <v>320</v>
      </c>
      <c r="CF252" s="77">
        <v>319</v>
      </c>
      <c r="CG252" s="77">
        <v>321</v>
      </c>
      <c r="CH252" s="77">
        <v>322</v>
      </c>
      <c r="CI252" s="77">
        <v>321</v>
      </c>
      <c r="CJ252" s="77">
        <v>323</v>
      </c>
      <c r="CK252" s="77">
        <v>324</v>
      </c>
      <c r="CL252" s="78">
        <v>327</v>
      </c>
      <c r="CM252" s="77">
        <v>331</v>
      </c>
      <c r="CN252" s="77">
        <v>337</v>
      </c>
      <c r="CO252" s="77">
        <v>338</v>
      </c>
      <c r="CP252" s="77">
        <v>341</v>
      </c>
      <c r="CQ252" s="77">
        <v>343</v>
      </c>
      <c r="CR252" s="77">
        <v>343</v>
      </c>
      <c r="CS252" s="77">
        <v>342</v>
      </c>
      <c r="CT252" s="77">
        <v>341</v>
      </c>
      <c r="CU252" s="78">
        <v>343</v>
      </c>
    </row>
    <row r="253" spans="1:99" x14ac:dyDescent="0.25">
      <c r="A253" s="3"/>
      <c r="B253" s="74"/>
      <c r="C253" s="75" t="s">
        <v>338</v>
      </c>
      <c r="D253" s="78">
        <v>325</v>
      </c>
      <c r="E253" s="78">
        <v>397</v>
      </c>
      <c r="F253" s="78">
        <v>445</v>
      </c>
      <c r="G253" s="76">
        <v>448</v>
      </c>
      <c r="H253" s="77">
        <v>438</v>
      </c>
      <c r="I253" s="77">
        <v>446</v>
      </c>
      <c r="J253" s="77">
        <v>452</v>
      </c>
      <c r="K253" s="77">
        <v>458</v>
      </c>
      <c r="L253" s="77">
        <v>459</v>
      </c>
      <c r="M253" s="77">
        <v>456</v>
      </c>
      <c r="N253" s="77">
        <v>463</v>
      </c>
      <c r="O253" s="77">
        <v>464</v>
      </c>
      <c r="P253" s="77">
        <v>469</v>
      </c>
      <c r="Q253" s="77">
        <v>467</v>
      </c>
      <c r="R253" s="78">
        <v>470</v>
      </c>
      <c r="S253" s="77">
        <v>469</v>
      </c>
      <c r="T253" s="77">
        <v>464</v>
      </c>
      <c r="U253" s="77">
        <v>472</v>
      </c>
      <c r="V253" s="77">
        <v>475</v>
      </c>
      <c r="W253" s="77">
        <v>481</v>
      </c>
      <c r="X253" s="77">
        <v>475</v>
      </c>
      <c r="Y253" s="77">
        <v>474</v>
      </c>
      <c r="Z253" s="77">
        <v>479</v>
      </c>
      <c r="AA253" s="77">
        <v>522</v>
      </c>
      <c r="AB253" s="77">
        <v>543</v>
      </c>
      <c r="AC253" s="77">
        <v>568</v>
      </c>
      <c r="AD253" s="78">
        <v>585</v>
      </c>
      <c r="AE253" s="77">
        <v>603</v>
      </c>
      <c r="AF253" s="77">
        <v>620</v>
      </c>
      <c r="AG253" s="156">
        <v>660</v>
      </c>
      <c r="AH253" s="77">
        <v>687</v>
      </c>
      <c r="AI253" s="77">
        <v>706</v>
      </c>
      <c r="AJ253" s="77">
        <v>721</v>
      </c>
      <c r="AK253" s="77">
        <v>752</v>
      </c>
      <c r="AL253" s="77">
        <v>761</v>
      </c>
      <c r="AM253" s="77">
        <v>778</v>
      </c>
      <c r="AN253" s="77">
        <v>797</v>
      </c>
      <c r="AO253" s="77">
        <v>815</v>
      </c>
      <c r="AP253" s="78">
        <v>832</v>
      </c>
      <c r="AQ253" s="76">
        <v>845</v>
      </c>
      <c r="AR253" s="77">
        <v>851</v>
      </c>
      <c r="AS253" s="77">
        <v>832</v>
      </c>
      <c r="AT253" s="77">
        <v>840</v>
      </c>
      <c r="AU253" s="77">
        <v>841</v>
      </c>
      <c r="AV253" s="77">
        <v>852</v>
      </c>
      <c r="AW253" s="77">
        <v>874</v>
      </c>
      <c r="AX253" s="77">
        <v>891</v>
      </c>
      <c r="AY253" s="77">
        <v>879</v>
      </c>
      <c r="AZ253" s="77">
        <v>883</v>
      </c>
      <c r="BA253" s="77">
        <v>878</v>
      </c>
      <c r="BB253" s="78">
        <v>915</v>
      </c>
      <c r="BC253" s="76">
        <v>930</v>
      </c>
      <c r="BD253" s="77">
        <v>923</v>
      </c>
      <c r="BE253" s="77">
        <v>926</v>
      </c>
      <c r="BF253" s="77">
        <v>921</v>
      </c>
      <c r="BG253" s="77">
        <v>918</v>
      </c>
      <c r="BH253" s="77">
        <v>908</v>
      </c>
      <c r="BI253" s="77">
        <v>910</v>
      </c>
      <c r="BJ253" s="77">
        <v>913</v>
      </c>
      <c r="BK253" s="77">
        <v>953</v>
      </c>
      <c r="BL253" s="77">
        <v>973</v>
      </c>
      <c r="BM253" s="77">
        <v>974</v>
      </c>
      <c r="BN253" s="78">
        <v>981</v>
      </c>
      <c r="BO253" s="76">
        <v>995</v>
      </c>
      <c r="BP253" s="77">
        <v>1009</v>
      </c>
      <c r="BQ253" s="77">
        <v>1015</v>
      </c>
      <c r="BR253" s="77">
        <v>1038</v>
      </c>
      <c r="BS253" s="77">
        <v>1052</v>
      </c>
      <c r="BT253" s="77">
        <v>1076</v>
      </c>
      <c r="BU253" s="77">
        <v>1094</v>
      </c>
      <c r="BV253" s="77">
        <v>1105</v>
      </c>
      <c r="BW253" s="77">
        <v>1115</v>
      </c>
      <c r="BX253" s="77">
        <v>1121</v>
      </c>
      <c r="BY253" s="77">
        <v>1118</v>
      </c>
      <c r="BZ253" s="78">
        <v>1118</v>
      </c>
      <c r="CA253" s="77">
        <v>1124</v>
      </c>
      <c r="CB253" s="77">
        <v>1121</v>
      </c>
      <c r="CC253" s="77">
        <v>1118</v>
      </c>
      <c r="CD253" s="77">
        <v>1112</v>
      </c>
      <c r="CE253" s="77">
        <v>1099</v>
      </c>
      <c r="CF253" s="77">
        <v>1087</v>
      </c>
      <c r="CG253" s="77">
        <v>1079</v>
      </c>
      <c r="CH253" s="77">
        <v>1075</v>
      </c>
      <c r="CI253" s="77">
        <v>1099</v>
      </c>
      <c r="CJ253" s="77">
        <v>1108</v>
      </c>
      <c r="CK253" s="77">
        <v>1107</v>
      </c>
      <c r="CL253" s="78">
        <v>1107</v>
      </c>
      <c r="CM253" s="77">
        <v>1108</v>
      </c>
      <c r="CN253" s="77">
        <v>1106</v>
      </c>
      <c r="CO253" s="77">
        <v>1113</v>
      </c>
      <c r="CP253" s="77">
        <v>1113</v>
      </c>
      <c r="CQ253" s="77">
        <v>1132</v>
      </c>
      <c r="CR253" s="77">
        <v>1148</v>
      </c>
      <c r="CS253" s="77">
        <v>1159</v>
      </c>
      <c r="CT253" s="77">
        <v>1154</v>
      </c>
      <c r="CU253" s="78">
        <v>1163</v>
      </c>
    </row>
    <row r="254" spans="1:99" x14ac:dyDescent="0.25">
      <c r="A254" s="3"/>
      <c r="B254" s="74"/>
      <c r="C254" s="75" t="s">
        <v>339</v>
      </c>
      <c r="D254" s="78">
        <v>4</v>
      </c>
      <c r="E254" s="78">
        <v>8</v>
      </c>
      <c r="F254" s="78">
        <v>9</v>
      </c>
      <c r="G254" s="76">
        <v>9</v>
      </c>
      <c r="H254" s="77">
        <v>9</v>
      </c>
      <c r="I254" s="77">
        <v>8</v>
      </c>
      <c r="J254" s="77">
        <v>8</v>
      </c>
      <c r="K254" s="77">
        <v>9</v>
      </c>
      <c r="L254" s="77">
        <v>9</v>
      </c>
      <c r="M254" s="77">
        <v>9</v>
      </c>
      <c r="N254" s="77">
        <v>10</v>
      </c>
      <c r="O254" s="77">
        <v>10</v>
      </c>
      <c r="P254" s="77">
        <v>10</v>
      </c>
      <c r="Q254" s="77">
        <v>10</v>
      </c>
      <c r="R254" s="78">
        <v>10</v>
      </c>
      <c r="S254" s="77">
        <v>9</v>
      </c>
      <c r="T254" s="77">
        <v>10</v>
      </c>
      <c r="U254" s="77">
        <v>10</v>
      </c>
      <c r="V254" s="77">
        <v>9</v>
      </c>
      <c r="W254" s="77">
        <v>9</v>
      </c>
      <c r="X254" s="77">
        <v>9</v>
      </c>
      <c r="Y254" s="77">
        <v>10</v>
      </c>
      <c r="Z254" s="77">
        <v>7</v>
      </c>
      <c r="AA254" s="77">
        <v>6</v>
      </c>
      <c r="AB254" s="77">
        <v>7</v>
      </c>
      <c r="AC254" s="77">
        <v>8</v>
      </c>
      <c r="AD254" s="78">
        <v>8</v>
      </c>
      <c r="AE254" s="77">
        <v>7</v>
      </c>
      <c r="AF254" s="77">
        <v>7</v>
      </c>
      <c r="AG254" s="156">
        <v>6</v>
      </c>
      <c r="AH254" s="77">
        <v>6</v>
      </c>
      <c r="AI254" s="77">
        <v>5</v>
      </c>
      <c r="AJ254" s="77">
        <v>6</v>
      </c>
      <c r="AK254" s="77">
        <v>5</v>
      </c>
      <c r="AL254" s="77">
        <v>5</v>
      </c>
      <c r="AM254" s="77">
        <v>5</v>
      </c>
      <c r="AN254" s="77">
        <v>5</v>
      </c>
      <c r="AO254" s="77">
        <v>5</v>
      </c>
      <c r="AP254" s="78">
        <v>6</v>
      </c>
      <c r="AQ254" s="76">
        <v>4</v>
      </c>
      <c r="AR254" s="77">
        <v>5</v>
      </c>
      <c r="AS254" s="77">
        <v>5</v>
      </c>
      <c r="AT254" s="77">
        <v>5</v>
      </c>
      <c r="AU254" s="77">
        <v>6</v>
      </c>
      <c r="AV254" s="77">
        <v>6</v>
      </c>
      <c r="AW254" s="77">
        <v>6</v>
      </c>
      <c r="AX254" s="77">
        <v>6</v>
      </c>
      <c r="AY254" s="77">
        <v>6</v>
      </c>
      <c r="AZ254" s="77">
        <v>6</v>
      </c>
      <c r="BA254" s="77">
        <v>6</v>
      </c>
      <c r="BB254" s="78">
        <v>6</v>
      </c>
      <c r="BC254" s="76">
        <v>6</v>
      </c>
      <c r="BD254" s="77">
        <v>6</v>
      </c>
      <c r="BE254" s="77">
        <v>6</v>
      </c>
      <c r="BF254" s="77">
        <v>6</v>
      </c>
      <c r="BG254" s="77">
        <v>6</v>
      </c>
      <c r="BH254" s="77">
        <v>6</v>
      </c>
      <c r="BI254" s="77">
        <v>6</v>
      </c>
      <c r="BJ254" s="77">
        <v>6</v>
      </c>
      <c r="BK254" s="77">
        <v>6</v>
      </c>
      <c r="BL254" s="77">
        <v>6</v>
      </c>
      <c r="BM254" s="77">
        <v>6</v>
      </c>
      <c r="BN254" s="78">
        <v>6</v>
      </c>
      <c r="BO254" s="76">
        <v>6</v>
      </c>
      <c r="BP254" s="77">
        <v>6</v>
      </c>
      <c r="BQ254" s="77">
        <v>6</v>
      </c>
      <c r="BR254" s="77">
        <v>6</v>
      </c>
      <c r="BS254" s="77">
        <v>6</v>
      </c>
      <c r="BT254" s="77">
        <v>6</v>
      </c>
      <c r="BU254" s="77">
        <v>6</v>
      </c>
      <c r="BV254" s="77">
        <v>6</v>
      </c>
      <c r="BW254" s="77">
        <v>6</v>
      </c>
      <c r="BX254" s="77">
        <v>7</v>
      </c>
      <c r="BY254" s="77">
        <v>7</v>
      </c>
      <c r="BZ254" s="78">
        <v>7</v>
      </c>
      <c r="CA254" s="77">
        <v>7</v>
      </c>
      <c r="CB254" s="77">
        <v>7</v>
      </c>
      <c r="CC254" s="77">
        <v>7</v>
      </c>
      <c r="CD254" s="77">
        <v>7</v>
      </c>
      <c r="CE254" s="77">
        <v>7</v>
      </c>
      <c r="CF254" s="77">
        <v>7</v>
      </c>
      <c r="CG254" s="77">
        <v>8</v>
      </c>
      <c r="CH254" s="77">
        <v>8</v>
      </c>
      <c r="CI254" s="77">
        <v>8</v>
      </c>
      <c r="CJ254" s="77">
        <v>8</v>
      </c>
      <c r="CK254" s="77">
        <v>8</v>
      </c>
      <c r="CL254" s="78">
        <v>8</v>
      </c>
      <c r="CM254" s="77">
        <v>13</v>
      </c>
      <c r="CN254" s="77">
        <v>13</v>
      </c>
      <c r="CO254" s="77">
        <v>17</v>
      </c>
      <c r="CP254" s="77">
        <v>17</v>
      </c>
      <c r="CQ254" s="77">
        <v>16</v>
      </c>
      <c r="CR254" s="77">
        <v>16</v>
      </c>
      <c r="CS254" s="77">
        <v>16</v>
      </c>
      <c r="CT254" s="77">
        <v>16</v>
      </c>
      <c r="CU254" s="78">
        <v>18</v>
      </c>
    </row>
    <row r="255" spans="1:99" x14ac:dyDescent="0.25">
      <c r="A255" s="3"/>
      <c r="B255" s="74"/>
      <c r="C255" s="75" t="s">
        <v>340</v>
      </c>
      <c r="D255" s="78">
        <v>127</v>
      </c>
      <c r="E255" s="78">
        <v>121</v>
      </c>
      <c r="F255" s="78">
        <v>123</v>
      </c>
      <c r="G255" s="76">
        <v>123</v>
      </c>
      <c r="H255" s="77">
        <v>123</v>
      </c>
      <c r="I255" s="77">
        <v>126</v>
      </c>
      <c r="J255" s="77">
        <v>128</v>
      </c>
      <c r="K255" s="77">
        <v>127</v>
      </c>
      <c r="L255" s="77">
        <v>117</v>
      </c>
      <c r="M255" s="77">
        <v>120</v>
      </c>
      <c r="N255" s="77">
        <v>125</v>
      </c>
      <c r="O255" s="77">
        <v>125</v>
      </c>
      <c r="P255" s="77">
        <v>128</v>
      </c>
      <c r="Q255" s="77">
        <v>126</v>
      </c>
      <c r="R255" s="78">
        <v>126</v>
      </c>
      <c r="S255" s="77">
        <v>125</v>
      </c>
      <c r="T255" s="77">
        <v>125</v>
      </c>
      <c r="U255" s="77">
        <v>123</v>
      </c>
      <c r="V255" s="77">
        <v>123</v>
      </c>
      <c r="W255" s="77">
        <v>120</v>
      </c>
      <c r="X255" s="77">
        <v>119</v>
      </c>
      <c r="Y255" s="77">
        <v>117</v>
      </c>
      <c r="Z255" s="77">
        <v>115</v>
      </c>
      <c r="AA255" s="77">
        <v>119</v>
      </c>
      <c r="AB255" s="77">
        <v>122</v>
      </c>
      <c r="AC255" s="77">
        <v>125</v>
      </c>
      <c r="AD255" s="78">
        <v>129</v>
      </c>
      <c r="AE255" s="77">
        <v>130</v>
      </c>
      <c r="AF255" s="77">
        <v>140</v>
      </c>
      <c r="AG255" s="156">
        <v>152</v>
      </c>
      <c r="AH255" s="77">
        <v>167</v>
      </c>
      <c r="AI255" s="77">
        <v>170</v>
      </c>
      <c r="AJ255" s="77">
        <v>183</v>
      </c>
      <c r="AK255" s="77">
        <v>191</v>
      </c>
      <c r="AL255" s="77">
        <v>195</v>
      </c>
      <c r="AM255" s="77">
        <v>195</v>
      </c>
      <c r="AN255" s="77">
        <v>202</v>
      </c>
      <c r="AO255" s="77">
        <v>201</v>
      </c>
      <c r="AP255" s="78">
        <v>197</v>
      </c>
      <c r="AQ255" s="76">
        <v>199</v>
      </c>
      <c r="AR255" s="77">
        <v>202</v>
      </c>
      <c r="AS255" s="77">
        <v>199</v>
      </c>
      <c r="AT255" s="77">
        <v>203</v>
      </c>
      <c r="AU255" s="77">
        <v>205</v>
      </c>
      <c r="AV255" s="77">
        <v>208</v>
      </c>
      <c r="AW255" s="77">
        <v>210</v>
      </c>
      <c r="AX255" s="77">
        <v>212</v>
      </c>
      <c r="AY255" s="77">
        <v>208</v>
      </c>
      <c r="AZ255" s="77">
        <v>209</v>
      </c>
      <c r="BA255" s="77">
        <v>208</v>
      </c>
      <c r="BB255" s="78">
        <v>204</v>
      </c>
      <c r="BC255" s="76">
        <v>202</v>
      </c>
      <c r="BD255" s="77">
        <v>201</v>
      </c>
      <c r="BE255" s="77">
        <v>201</v>
      </c>
      <c r="BF255" s="77">
        <v>195</v>
      </c>
      <c r="BG255" s="77">
        <v>194</v>
      </c>
      <c r="BH255" s="77">
        <v>192</v>
      </c>
      <c r="BI255" s="77">
        <v>193</v>
      </c>
      <c r="BJ255" s="77">
        <v>195</v>
      </c>
      <c r="BK255" s="77">
        <v>194</v>
      </c>
      <c r="BL255" s="77">
        <v>192</v>
      </c>
      <c r="BM255" s="77">
        <v>192</v>
      </c>
      <c r="BN255" s="78">
        <v>189</v>
      </c>
      <c r="BO255" s="76">
        <v>189</v>
      </c>
      <c r="BP255" s="77">
        <v>190</v>
      </c>
      <c r="BQ255" s="77">
        <v>192</v>
      </c>
      <c r="BR255" s="77">
        <v>196</v>
      </c>
      <c r="BS255" s="77">
        <v>200</v>
      </c>
      <c r="BT255" s="77">
        <v>200</v>
      </c>
      <c r="BU255" s="77">
        <v>203</v>
      </c>
      <c r="BV255" s="77">
        <v>210</v>
      </c>
      <c r="BW255" s="77">
        <v>213</v>
      </c>
      <c r="BX255" s="77">
        <v>214</v>
      </c>
      <c r="BY255" s="77">
        <v>214</v>
      </c>
      <c r="BZ255" s="78">
        <v>213</v>
      </c>
      <c r="CA255" s="77">
        <v>215</v>
      </c>
      <c r="CB255" s="77">
        <v>214</v>
      </c>
      <c r="CC255" s="77">
        <v>213</v>
      </c>
      <c r="CD255" s="77">
        <v>212</v>
      </c>
      <c r="CE255" s="77">
        <v>209</v>
      </c>
      <c r="CF255" s="77">
        <v>207</v>
      </c>
      <c r="CG255" s="77">
        <v>200</v>
      </c>
      <c r="CH255" s="77">
        <v>197</v>
      </c>
      <c r="CI255" s="77">
        <v>194</v>
      </c>
      <c r="CJ255" s="77">
        <v>194</v>
      </c>
      <c r="CK255" s="77">
        <v>194</v>
      </c>
      <c r="CL255" s="78">
        <v>194</v>
      </c>
      <c r="CM255" s="77">
        <v>193</v>
      </c>
      <c r="CN255" s="77">
        <v>191</v>
      </c>
      <c r="CO255" s="77">
        <v>189</v>
      </c>
      <c r="CP255" s="77">
        <v>187</v>
      </c>
      <c r="CQ255" s="77">
        <v>173</v>
      </c>
      <c r="CR255" s="77">
        <v>172</v>
      </c>
      <c r="CS255" s="77">
        <v>170</v>
      </c>
      <c r="CT255" s="77">
        <v>170</v>
      </c>
      <c r="CU255" s="78">
        <v>167</v>
      </c>
    </row>
    <row r="256" spans="1:99" x14ac:dyDescent="0.25">
      <c r="A256" s="3"/>
      <c r="B256" s="74"/>
      <c r="C256" s="75" t="s">
        <v>341</v>
      </c>
      <c r="D256" s="78">
        <v>281</v>
      </c>
      <c r="E256" s="78">
        <v>360</v>
      </c>
      <c r="F256" s="78">
        <v>393</v>
      </c>
      <c r="G256" s="76">
        <v>399</v>
      </c>
      <c r="H256" s="77">
        <v>398</v>
      </c>
      <c r="I256" s="77">
        <v>404</v>
      </c>
      <c r="J256" s="77">
        <v>411</v>
      </c>
      <c r="K256" s="77">
        <v>416</v>
      </c>
      <c r="L256" s="77">
        <v>415</v>
      </c>
      <c r="M256" s="77">
        <v>418</v>
      </c>
      <c r="N256" s="77">
        <v>418</v>
      </c>
      <c r="O256" s="77">
        <v>422</v>
      </c>
      <c r="P256" s="77">
        <v>422</v>
      </c>
      <c r="Q256" s="77">
        <v>415</v>
      </c>
      <c r="R256" s="78">
        <v>416</v>
      </c>
      <c r="S256" s="77">
        <v>417</v>
      </c>
      <c r="T256" s="77">
        <v>413</v>
      </c>
      <c r="U256" s="77">
        <v>421</v>
      </c>
      <c r="V256" s="77">
        <v>425</v>
      </c>
      <c r="W256" s="77">
        <v>430</v>
      </c>
      <c r="X256" s="77">
        <v>430</v>
      </c>
      <c r="Y256" s="77">
        <v>451</v>
      </c>
      <c r="Z256" s="77">
        <v>495</v>
      </c>
      <c r="AA256" s="77">
        <v>512</v>
      </c>
      <c r="AB256" s="77">
        <v>528</v>
      </c>
      <c r="AC256" s="77">
        <v>548</v>
      </c>
      <c r="AD256" s="78">
        <v>561</v>
      </c>
      <c r="AE256" s="77">
        <v>579</v>
      </c>
      <c r="AF256" s="77">
        <v>584</v>
      </c>
      <c r="AG256" s="156">
        <v>608</v>
      </c>
      <c r="AH256" s="77">
        <v>632</v>
      </c>
      <c r="AI256" s="77">
        <v>632</v>
      </c>
      <c r="AJ256" s="77">
        <v>665</v>
      </c>
      <c r="AK256" s="77">
        <v>693</v>
      </c>
      <c r="AL256" s="77">
        <v>708</v>
      </c>
      <c r="AM256" s="77">
        <v>715</v>
      </c>
      <c r="AN256" s="77">
        <v>728</v>
      </c>
      <c r="AO256" s="77">
        <v>739</v>
      </c>
      <c r="AP256" s="78">
        <v>743</v>
      </c>
      <c r="AQ256" s="76">
        <v>749</v>
      </c>
      <c r="AR256" s="77">
        <v>763</v>
      </c>
      <c r="AS256" s="77">
        <v>789</v>
      </c>
      <c r="AT256" s="77">
        <v>795</v>
      </c>
      <c r="AU256" s="77">
        <v>800</v>
      </c>
      <c r="AV256" s="77">
        <v>818</v>
      </c>
      <c r="AW256" s="77">
        <v>829</v>
      </c>
      <c r="AX256" s="77">
        <v>838</v>
      </c>
      <c r="AY256" s="77">
        <v>835</v>
      </c>
      <c r="AZ256" s="77">
        <v>838</v>
      </c>
      <c r="BA256" s="77">
        <v>841</v>
      </c>
      <c r="BB256" s="78">
        <v>842</v>
      </c>
      <c r="BC256" s="76">
        <v>855</v>
      </c>
      <c r="BD256" s="77">
        <v>859</v>
      </c>
      <c r="BE256" s="77">
        <v>875</v>
      </c>
      <c r="BF256" s="77">
        <v>903</v>
      </c>
      <c r="BG256" s="77">
        <v>924</v>
      </c>
      <c r="BH256" s="77">
        <v>929</v>
      </c>
      <c r="BI256" s="77">
        <v>929</v>
      </c>
      <c r="BJ256" s="77">
        <v>932</v>
      </c>
      <c r="BK256" s="77">
        <v>931</v>
      </c>
      <c r="BL256" s="77">
        <v>942</v>
      </c>
      <c r="BM256" s="77">
        <v>951</v>
      </c>
      <c r="BN256" s="78">
        <v>953</v>
      </c>
      <c r="BO256" s="76">
        <v>970</v>
      </c>
      <c r="BP256" s="77">
        <v>972</v>
      </c>
      <c r="BQ256" s="77">
        <v>996</v>
      </c>
      <c r="BR256" s="77">
        <v>1014</v>
      </c>
      <c r="BS256" s="77">
        <v>1026</v>
      </c>
      <c r="BT256" s="77">
        <v>1037</v>
      </c>
      <c r="BU256" s="77">
        <v>1048</v>
      </c>
      <c r="BV256" s="77">
        <v>1060</v>
      </c>
      <c r="BW256" s="77">
        <v>1071</v>
      </c>
      <c r="BX256" s="77">
        <v>1072</v>
      </c>
      <c r="BY256" s="77">
        <v>1072</v>
      </c>
      <c r="BZ256" s="78">
        <v>1081</v>
      </c>
      <c r="CA256" s="77">
        <v>1077</v>
      </c>
      <c r="CB256" s="77">
        <v>1077</v>
      </c>
      <c r="CC256" s="77">
        <v>1079</v>
      </c>
      <c r="CD256" s="77">
        <v>1094</v>
      </c>
      <c r="CE256" s="77">
        <v>1094</v>
      </c>
      <c r="CF256" s="77">
        <v>1098</v>
      </c>
      <c r="CG256" s="77">
        <v>1094</v>
      </c>
      <c r="CH256" s="77">
        <v>1087</v>
      </c>
      <c r="CI256" s="77">
        <v>1076</v>
      </c>
      <c r="CJ256" s="77">
        <v>1077</v>
      </c>
      <c r="CK256" s="77">
        <v>1077</v>
      </c>
      <c r="CL256" s="78">
        <v>1078</v>
      </c>
      <c r="CM256" s="77">
        <v>1076</v>
      </c>
      <c r="CN256" s="77">
        <v>1078</v>
      </c>
      <c r="CO256" s="77">
        <v>1080</v>
      </c>
      <c r="CP256" s="77">
        <v>1074</v>
      </c>
      <c r="CQ256" s="77">
        <v>1063</v>
      </c>
      <c r="CR256" s="77">
        <v>1057</v>
      </c>
      <c r="CS256" s="77">
        <v>1061</v>
      </c>
      <c r="CT256" s="77">
        <v>1075</v>
      </c>
      <c r="CU256" s="78">
        <v>1077</v>
      </c>
    </row>
    <row r="257" spans="1:99" x14ac:dyDescent="0.25">
      <c r="A257" s="3"/>
      <c r="B257" s="74"/>
      <c r="C257" s="75" t="s">
        <v>342</v>
      </c>
      <c r="D257" s="78">
        <v>95</v>
      </c>
      <c r="E257" s="78">
        <v>78</v>
      </c>
      <c r="F257" s="78">
        <v>6</v>
      </c>
      <c r="G257" s="76">
        <v>8</v>
      </c>
      <c r="H257" s="77">
        <v>8</v>
      </c>
      <c r="I257" s="77">
        <v>7</v>
      </c>
      <c r="J257" s="77">
        <v>7</v>
      </c>
      <c r="K257" s="77">
        <v>7</v>
      </c>
      <c r="L257" s="77">
        <v>7</v>
      </c>
      <c r="M257" s="77">
        <v>7</v>
      </c>
      <c r="N257" s="77">
        <v>7</v>
      </c>
      <c r="O257" s="77">
        <v>7</v>
      </c>
      <c r="P257" s="77">
        <v>6</v>
      </c>
      <c r="Q257" s="77">
        <v>6</v>
      </c>
      <c r="R257" s="78">
        <v>6</v>
      </c>
      <c r="S257" s="77">
        <v>4</v>
      </c>
      <c r="T257" s="77">
        <v>5</v>
      </c>
      <c r="U257" s="77">
        <v>6</v>
      </c>
      <c r="V257" s="77">
        <v>6</v>
      </c>
      <c r="W257" s="77">
        <v>6</v>
      </c>
      <c r="X257" s="77">
        <v>6</v>
      </c>
      <c r="Y257" s="77">
        <v>7</v>
      </c>
      <c r="Z257" s="77">
        <v>7</v>
      </c>
      <c r="AA257" s="77">
        <v>7</v>
      </c>
      <c r="AB257" s="77">
        <v>7</v>
      </c>
      <c r="AC257" s="77">
        <v>8</v>
      </c>
      <c r="AD257" s="78">
        <v>9</v>
      </c>
      <c r="AE257" s="77">
        <v>11</v>
      </c>
      <c r="AF257" s="77">
        <v>15</v>
      </c>
      <c r="AG257" s="156">
        <v>50</v>
      </c>
      <c r="AH257" s="77">
        <v>59</v>
      </c>
      <c r="AI257" s="77">
        <v>62</v>
      </c>
      <c r="AJ257" s="77">
        <v>66</v>
      </c>
      <c r="AK257" s="77">
        <v>70</v>
      </c>
      <c r="AL257" s="77">
        <v>82</v>
      </c>
      <c r="AM257" s="77">
        <v>83</v>
      </c>
      <c r="AN257" s="77">
        <v>86</v>
      </c>
      <c r="AO257" s="77">
        <v>86</v>
      </c>
      <c r="AP257" s="78">
        <v>83</v>
      </c>
      <c r="AQ257" s="76">
        <v>87</v>
      </c>
      <c r="AR257" s="77">
        <v>96</v>
      </c>
      <c r="AS257" s="77">
        <v>98</v>
      </c>
      <c r="AT257" s="77">
        <v>103</v>
      </c>
      <c r="AU257" s="77">
        <v>105</v>
      </c>
      <c r="AV257" s="77">
        <v>112</v>
      </c>
      <c r="AW257" s="77">
        <v>115</v>
      </c>
      <c r="AX257" s="77">
        <v>124</v>
      </c>
      <c r="AY257" s="77">
        <v>139</v>
      </c>
      <c r="AZ257" s="77">
        <v>149</v>
      </c>
      <c r="BA257" s="77">
        <v>150</v>
      </c>
      <c r="BB257" s="78">
        <v>157</v>
      </c>
      <c r="BC257" s="76">
        <v>156</v>
      </c>
      <c r="BD257" s="77">
        <v>161</v>
      </c>
      <c r="BE257" s="77">
        <v>166</v>
      </c>
      <c r="BF257" s="77">
        <v>161</v>
      </c>
      <c r="BG257" s="77">
        <v>162</v>
      </c>
      <c r="BH257" s="77">
        <v>163</v>
      </c>
      <c r="BI257" s="77">
        <v>163</v>
      </c>
      <c r="BJ257" s="77">
        <v>162</v>
      </c>
      <c r="BK257" s="77">
        <v>164</v>
      </c>
      <c r="BL257" s="77">
        <v>176</v>
      </c>
      <c r="BM257" s="77">
        <v>181</v>
      </c>
      <c r="BN257" s="78">
        <v>182</v>
      </c>
      <c r="BO257" s="76">
        <v>189</v>
      </c>
      <c r="BP257" s="77">
        <v>188</v>
      </c>
      <c r="BQ257" s="77">
        <v>191</v>
      </c>
      <c r="BR257" s="77">
        <v>203</v>
      </c>
      <c r="BS257" s="77">
        <v>210</v>
      </c>
      <c r="BT257" s="77">
        <v>213</v>
      </c>
      <c r="BU257" s="77">
        <v>215</v>
      </c>
      <c r="BV257" s="77">
        <v>214</v>
      </c>
      <c r="BW257" s="77">
        <v>215</v>
      </c>
      <c r="BX257" s="77">
        <v>218</v>
      </c>
      <c r="BY257" s="77">
        <v>216</v>
      </c>
      <c r="BZ257" s="78">
        <v>216</v>
      </c>
      <c r="CA257" s="77">
        <v>216</v>
      </c>
      <c r="CB257" s="77">
        <v>217</v>
      </c>
      <c r="CC257" s="77">
        <v>216</v>
      </c>
      <c r="CD257" s="77">
        <v>216</v>
      </c>
      <c r="CE257" s="77">
        <v>219</v>
      </c>
      <c r="CF257" s="77">
        <v>216</v>
      </c>
      <c r="CG257" s="77">
        <v>216</v>
      </c>
      <c r="CH257" s="77">
        <v>216</v>
      </c>
      <c r="CI257" s="77">
        <v>217</v>
      </c>
      <c r="CJ257" s="77">
        <v>211</v>
      </c>
      <c r="CK257" s="77">
        <v>211</v>
      </c>
      <c r="CL257" s="78">
        <v>212</v>
      </c>
      <c r="CM257" s="77">
        <v>213</v>
      </c>
      <c r="CN257" s="77">
        <v>212</v>
      </c>
      <c r="CO257" s="77">
        <v>212</v>
      </c>
      <c r="CP257" s="77">
        <v>213</v>
      </c>
      <c r="CQ257" s="77">
        <v>213</v>
      </c>
      <c r="CR257" s="77">
        <v>210</v>
      </c>
      <c r="CS257" s="77">
        <v>216</v>
      </c>
      <c r="CT257" s="77">
        <v>216</v>
      </c>
      <c r="CU257" s="78">
        <v>220</v>
      </c>
    </row>
    <row r="258" spans="1:99" x14ac:dyDescent="0.25">
      <c r="A258" s="3"/>
      <c r="B258" s="74"/>
      <c r="C258" s="75" t="s">
        <v>343</v>
      </c>
      <c r="D258" s="78">
        <v>546</v>
      </c>
      <c r="E258" s="78">
        <v>605</v>
      </c>
      <c r="F258" s="78">
        <v>601</v>
      </c>
      <c r="G258" s="76">
        <v>606</v>
      </c>
      <c r="H258" s="77">
        <v>604</v>
      </c>
      <c r="I258" s="77">
        <v>610</v>
      </c>
      <c r="J258" s="77">
        <v>610</v>
      </c>
      <c r="K258" s="77">
        <v>611</v>
      </c>
      <c r="L258" s="77">
        <v>616</v>
      </c>
      <c r="M258" s="77">
        <v>614</v>
      </c>
      <c r="N258" s="77">
        <v>612</v>
      </c>
      <c r="O258" s="77">
        <v>611</v>
      </c>
      <c r="P258" s="77">
        <v>614</v>
      </c>
      <c r="Q258" s="77">
        <v>608</v>
      </c>
      <c r="R258" s="78">
        <v>612</v>
      </c>
      <c r="S258" s="77">
        <v>614</v>
      </c>
      <c r="T258" s="77">
        <v>610</v>
      </c>
      <c r="U258" s="77">
        <v>608</v>
      </c>
      <c r="V258" s="77">
        <v>616</v>
      </c>
      <c r="W258" s="77">
        <v>615</v>
      </c>
      <c r="X258" s="77">
        <v>620</v>
      </c>
      <c r="Y258" s="77">
        <v>623</v>
      </c>
      <c r="Z258" s="77">
        <v>632</v>
      </c>
      <c r="AA258" s="77">
        <v>640</v>
      </c>
      <c r="AB258" s="77">
        <v>644</v>
      </c>
      <c r="AC258" s="77">
        <v>655</v>
      </c>
      <c r="AD258" s="78">
        <v>665</v>
      </c>
      <c r="AE258" s="77">
        <v>669</v>
      </c>
      <c r="AF258" s="77">
        <v>672</v>
      </c>
      <c r="AG258" s="156">
        <v>683</v>
      </c>
      <c r="AH258" s="77">
        <v>698</v>
      </c>
      <c r="AI258" s="77">
        <v>704</v>
      </c>
      <c r="AJ258" s="77">
        <v>713</v>
      </c>
      <c r="AK258" s="77">
        <v>716</v>
      </c>
      <c r="AL258" s="77">
        <v>717</v>
      </c>
      <c r="AM258" s="77">
        <v>722</v>
      </c>
      <c r="AN258" s="77">
        <v>727</v>
      </c>
      <c r="AO258" s="77">
        <v>737</v>
      </c>
      <c r="AP258" s="78">
        <v>744</v>
      </c>
      <c r="AQ258" s="76">
        <v>755</v>
      </c>
      <c r="AR258" s="77">
        <v>759</v>
      </c>
      <c r="AS258" s="77">
        <v>757</v>
      </c>
      <c r="AT258" s="77">
        <v>801</v>
      </c>
      <c r="AU258" s="77">
        <v>851</v>
      </c>
      <c r="AV258" s="77">
        <v>859</v>
      </c>
      <c r="AW258" s="77">
        <v>861</v>
      </c>
      <c r="AX258" s="77">
        <v>871</v>
      </c>
      <c r="AY258" s="77">
        <v>869</v>
      </c>
      <c r="AZ258" s="77">
        <v>881</v>
      </c>
      <c r="BA258" s="77">
        <v>888</v>
      </c>
      <c r="BB258" s="78">
        <v>899</v>
      </c>
      <c r="BC258" s="76">
        <v>902</v>
      </c>
      <c r="BD258" s="77">
        <v>909</v>
      </c>
      <c r="BE258" s="77">
        <v>924</v>
      </c>
      <c r="BF258" s="77">
        <v>960</v>
      </c>
      <c r="BG258" s="77">
        <v>972</v>
      </c>
      <c r="BH258" s="77">
        <v>1020</v>
      </c>
      <c r="BI258" s="77">
        <v>1101</v>
      </c>
      <c r="BJ258" s="77">
        <v>1142</v>
      </c>
      <c r="BK258" s="77">
        <v>1157</v>
      </c>
      <c r="BL258" s="77">
        <v>1186</v>
      </c>
      <c r="BM258" s="77">
        <v>1226</v>
      </c>
      <c r="BN258" s="78">
        <v>1243</v>
      </c>
      <c r="BO258" s="76">
        <v>1272</v>
      </c>
      <c r="BP258" s="77">
        <v>1287</v>
      </c>
      <c r="BQ258" s="77">
        <v>1327</v>
      </c>
      <c r="BR258" s="77">
        <v>1349</v>
      </c>
      <c r="BS258" s="77">
        <v>1362</v>
      </c>
      <c r="BT258" s="77">
        <v>1374</v>
      </c>
      <c r="BU258" s="77">
        <v>1396</v>
      </c>
      <c r="BV258" s="77">
        <v>1418</v>
      </c>
      <c r="BW258" s="77">
        <v>1442</v>
      </c>
      <c r="BX258" s="77">
        <v>1448</v>
      </c>
      <c r="BY258" s="77">
        <v>1454</v>
      </c>
      <c r="BZ258" s="78">
        <v>1454</v>
      </c>
      <c r="CA258" s="77">
        <v>1470</v>
      </c>
      <c r="CB258" s="77">
        <v>1472</v>
      </c>
      <c r="CC258" s="77">
        <v>1481</v>
      </c>
      <c r="CD258" s="77">
        <v>1505</v>
      </c>
      <c r="CE258" s="77">
        <v>1506</v>
      </c>
      <c r="CF258" s="77">
        <v>1511</v>
      </c>
      <c r="CG258" s="77">
        <v>1509</v>
      </c>
      <c r="CH258" s="77">
        <v>1508</v>
      </c>
      <c r="CI258" s="77">
        <v>1513</v>
      </c>
      <c r="CJ258" s="77">
        <v>1511</v>
      </c>
      <c r="CK258" s="77">
        <v>1510</v>
      </c>
      <c r="CL258" s="78">
        <v>1519</v>
      </c>
      <c r="CM258" s="77">
        <v>1529</v>
      </c>
      <c r="CN258" s="77">
        <v>1533</v>
      </c>
      <c r="CO258" s="77">
        <v>1530</v>
      </c>
      <c r="CP258" s="77">
        <v>1527</v>
      </c>
      <c r="CQ258" s="77">
        <v>1532</v>
      </c>
      <c r="CR258" s="77">
        <v>1536</v>
      </c>
      <c r="CS258" s="77">
        <v>1542</v>
      </c>
      <c r="CT258" s="77">
        <v>1540</v>
      </c>
      <c r="CU258" s="78">
        <v>1538</v>
      </c>
    </row>
    <row r="259" spans="1:99" x14ac:dyDescent="0.25">
      <c r="A259" s="3"/>
      <c r="B259" s="74"/>
      <c r="C259" s="75" t="s">
        <v>344</v>
      </c>
      <c r="D259" s="78">
        <v>79</v>
      </c>
      <c r="E259" s="78">
        <v>111</v>
      </c>
      <c r="F259" s="78">
        <v>159</v>
      </c>
      <c r="G259" s="76">
        <v>157</v>
      </c>
      <c r="H259" s="77">
        <v>165</v>
      </c>
      <c r="I259" s="77">
        <v>168</v>
      </c>
      <c r="J259" s="77">
        <v>167</v>
      </c>
      <c r="K259" s="77">
        <v>169</v>
      </c>
      <c r="L259" s="77">
        <v>171</v>
      </c>
      <c r="M259" s="77">
        <v>171</v>
      </c>
      <c r="N259" s="77">
        <v>170</v>
      </c>
      <c r="O259" s="77">
        <v>172</v>
      </c>
      <c r="P259" s="77">
        <v>174</v>
      </c>
      <c r="Q259" s="77">
        <v>176</v>
      </c>
      <c r="R259" s="78">
        <v>179</v>
      </c>
      <c r="S259" s="77">
        <v>184</v>
      </c>
      <c r="T259" s="77">
        <v>180</v>
      </c>
      <c r="U259" s="77">
        <v>179</v>
      </c>
      <c r="V259" s="77">
        <v>183</v>
      </c>
      <c r="W259" s="77">
        <v>186</v>
      </c>
      <c r="X259" s="77">
        <v>191</v>
      </c>
      <c r="Y259" s="77">
        <v>192</v>
      </c>
      <c r="Z259" s="77">
        <v>192</v>
      </c>
      <c r="AA259" s="77">
        <v>194</v>
      </c>
      <c r="AB259" s="77">
        <v>197</v>
      </c>
      <c r="AC259" s="77">
        <v>202</v>
      </c>
      <c r="AD259" s="78">
        <v>202</v>
      </c>
      <c r="AE259" s="77">
        <v>202</v>
      </c>
      <c r="AF259" s="77">
        <v>203</v>
      </c>
      <c r="AG259" s="156">
        <v>205</v>
      </c>
      <c r="AH259" s="77">
        <v>209</v>
      </c>
      <c r="AI259" s="77">
        <v>207</v>
      </c>
      <c r="AJ259" s="77">
        <v>210</v>
      </c>
      <c r="AK259" s="77">
        <v>212</v>
      </c>
      <c r="AL259" s="77">
        <v>212</v>
      </c>
      <c r="AM259" s="77">
        <v>211</v>
      </c>
      <c r="AN259" s="77">
        <v>214</v>
      </c>
      <c r="AO259" s="77">
        <v>215</v>
      </c>
      <c r="AP259" s="78">
        <v>217</v>
      </c>
      <c r="AQ259" s="76">
        <v>221</v>
      </c>
      <c r="AR259" s="77">
        <v>223</v>
      </c>
      <c r="AS259" s="77">
        <v>220</v>
      </c>
      <c r="AT259" s="77">
        <v>219</v>
      </c>
      <c r="AU259" s="77">
        <v>252</v>
      </c>
      <c r="AV259" s="77">
        <v>252</v>
      </c>
      <c r="AW259" s="77">
        <v>258</v>
      </c>
      <c r="AX259" s="77">
        <v>255</v>
      </c>
      <c r="AY259" s="77">
        <v>254</v>
      </c>
      <c r="AZ259" s="77">
        <v>254</v>
      </c>
      <c r="BA259" s="77">
        <v>256</v>
      </c>
      <c r="BB259" s="78">
        <v>257</v>
      </c>
      <c r="BC259" s="76">
        <v>261</v>
      </c>
      <c r="BD259" s="77">
        <v>260</v>
      </c>
      <c r="BE259" s="77">
        <v>264</v>
      </c>
      <c r="BF259" s="77">
        <v>284</v>
      </c>
      <c r="BG259" s="77">
        <v>328</v>
      </c>
      <c r="BH259" s="77">
        <v>332</v>
      </c>
      <c r="BI259" s="77">
        <v>342</v>
      </c>
      <c r="BJ259" s="77">
        <v>350</v>
      </c>
      <c r="BK259" s="77">
        <v>349</v>
      </c>
      <c r="BL259" s="77">
        <v>348</v>
      </c>
      <c r="BM259" s="77">
        <v>346</v>
      </c>
      <c r="BN259" s="78">
        <v>351</v>
      </c>
      <c r="BO259" s="76">
        <v>354</v>
      </c>
      <c r="BP259" s="77">
        <v>355</v>
      </c>
      <c r="BQ259" s="77">
        <v>358</v>
      </c>
      <c r="BR259" s="77">
        <v>362</v>
      </c>
      <c r="BS259" s="77">
        <v>360</v>
      </c>
      <c r="BT259" s="77">
        <v>364</v>
      </c>
      <c r="BU259" s="77">
        <v>375</v>
      </c>
      <c r="BV259" s="77">
        <v>389</v>
      </c>
      <c r="BW259" s="77">
        <v>393</v>
      </c>
      <c r="BX259" s="77">
        <v>391</v>
      </c>
      <c r="BY259" s="77">
        <v>404</v>
      </c>
      <c r="BZ259" s="78">
        <v>410</v>
      </c>
      <c r="CA259" s="77">
        <v>412</v>
      </c>
      <c r="CB259" s="77">
        <v>415</v>
      </c>
      <c r="CC259" s="77">
        <v>418</v>
      </c>
      <c r="CD259" s="77">
        <v>419</v>
      </c>
      <c r="CE259" s="77">
        <v>413</v>
      </c>
      <c r="CF259" s="77">
        <v>414</v>
      </c>
      <c r="CG259" s="77">
        <v>413</v>
      </c>
      <c r="CH259" s="77">
        <v>409</v>
      </c>
      <c r="CI259" s="77">
        <v>408</v>
      </c>
      <c r="CJ259" s="77">
        <v>407</v>
      </c>
      <c r="CK259" s="77">
        <v>403</v>
      </c>
      <c r="CL259" s="78">
        <v>405</v>
      </c>
      <c r="CM259" s="77">
        <v>407</v>
      </c>
      <c r="CN259" s="77">
        <v>405</v>
      </c>
      <c r="CO259" s="77">
        <v>406</v>
      </c>
      <c r="CP259" s="77">
        <v>403</v>
      </c>
      <c r="CQ259" s="77">
        <v>403</v>
      </c>
      <c r="CR259" s="77">
        <v>403</v>
      </c>
      <c r="CS259" s="77">
        <v>400</v>
      </c>
      <c r="CT259" s="77">
        <v>401</v>
      </c>
      <c r="CU259" s="78">
        <v>399</v>
      </c>
    </row>
    <row r="260" spans="1:99" x14ac:dyDescent="0.25">
      <c r="A260" s="3"/>
      <c r="B260" s="74"/>
      <c r="C260" s="75" t="s">
        <v>345</v>
      </c>
      <c r="D260" s="78">
        <v>4</v>
      </c>
      <c r="E260" s="78">
        <v>2</v>
      </c>
      <c r="F260" s="78">
        <v>1</v>
      </c>
      <c r="G260" s="76">
        <v>1</v>
      </c>
      <c r="H260" s="77">
        <v>1</v>
      </c>
      <c r="I260" s="77">
        <v>1</v>
      </c>
      <c r="J260" s="77">
        <v>1</v>
      </c>
      <c r="K260" s="77">
        <v>1</v>
      </c>
      <c r="L260" s="77">
        <v>1</v>
      </c>
      <c r="M260" s="77"/>
      <c r="N260" s="77"/>
      <c r="O260" s="77"/>
      <c r="P260" s="77"/>
      <c r="Q260" s="77"/>
      <c r="R260" s="78"/>
      <c r="S260" s="77"/>
      <c r="T260" s="77"/>
      <c r="U260" s="77"/>
      <c r="V260" s="77"/>
      <c r="W260" s="77"/>
      <c r="X260" s="77">
        <v>1</v>
      </c>
      <c r="Y260" s="77">
        <v>1</v>
      </c>
      <c r="Z260" s="77">
        <v>1</v>
      </c>
      <c r="AA260" s="77">
        <v>1</v>
      </c>
      <c r="AB260" s="77">
        <v>1</v>
      </c>
      <c r="AC260" s="77">
        <v>1</v>
      </c>
      <c r="AD260" s="78">
        <v>1</v>
      </c>
      <c r="AE260" s="77">
        <v>1</v>
      </c>
      <c r="AF260" s="77">
        <v>1</v>
      </c>
      <c r="AG260" s="156">
        <v>1</v>
      </c>
      <c r="AH260" s="77">
        <v>1</v>
      </c>
      <c r="AI260" s="77">
        <v>1</v>
      </c>
      <c r="AJ260" s="77">
        <v>1</v>
      </c>
      <c r="AK260" s="77">
        <v>1</v>
      </c>
      <c r="AL260" s="77"/>
      <c r="AM260" s="77"/>
      <c r="AN260" s="77"/>
      <c r="AO260" s="77"/>
      <c r="AP260" s="78">
        <v>20</v>
      </c>
      <c r="AQ260" s="76">
        <v>20</v>
      </c>
      <c r="AR260" s="77">
        <v>20</v>
      </c>
      <c r="AS260" s="77">
        <v>19</v>
      </c>
      <c r="AT260" s="77">
        <v>20</v>
      </c>
      <c r="AU260" s="77">
        <v>20</v>
      </c>
      <c r="AV260" s="77">
        <v>22</v>
      </c>
      <c r="AW260" s="77">
        <v>22</v>
      </c>
      <c r="AX260" s="77">
        <v>22</v>
      </c>
      <c r="AY260" s="77">
        <v>22</v>
      </c>
      <c r="AZ260" s="77">
        <v>23</v>
      </c>
      <c r="BA260" s="77">
        <v>24</v>
      </c>
      <c r="BB260" s="78">
        <v>24</v>
      </c>
      <c r="BC260" s="76">
        <v>25</v>
      </c>
      <c r="BD260" s="77">
        <v>26</v>
      </c>
      <c r="BE260" s="77">
        <v>27</v>
      </c>
      <c r="BF260" s="77">
        <v>27</v>
      </c>
      <c r="BG260" s="77">
        <v>27</v>
      </c>
      <c r="BH260" s="77">
        <v>27</v>
      </c>
      <c r="BI260" s="77">
        <v>28</v>
      </c>
      <c r="BJ260" s="77">
        <v>28</v>
      </c>
      <c r="BK260" s="77">
        <v>28</v>
      </c>
      <c r="BL260" s="77">
        <v>28</v>
      </c>
      <c r="BM260" s="77">
        <v>28</v>
      </c>
      <c r="BN260" s="78">
        <v>29</v>
      </c>
      <c r="BO260" s="76">
        <v>29</v>
      </c>
      <c r="BP260" s="77">
        <v>29</v>
      </c>
      <c r="BQ260" s="77">
        <v>28</v>
      </c>
      <c r="BR260" s="77">
        <v>28</v>
      </c>
      <c r="BS260" s="77">
        <v>28</v>
      </c>
      <c r="BT260" s="77">
        <v>30</v>
      </c>
      <c r="BU260" s="77">
        <v>31</v>
      </c>
      <c r="BV260" s="77">
        <v>31</v>
      </c>
      <c r="BW260" s="77">
        <v>279</v>
      </c>
      <c r="BX260" s="77">
        <v>284</v>
      </c>
      <c r="BY260" s="77">
        <v>284</v>
      </c>
      <c r="BZ260" s="78">
        <v>283</v>
      </c>
      <c r="CA260" s="77">
        <v>285</v>
      </c>
      <c r="CB260" s="77">
        <v>287</v>
      </c>
      <c r="CC260" s="77">
        <v>287</v>
      </c>
      <c r="CD260" s="77">
        <v>289</v>
      </c>
      <c r="CE260" s="77">
        <v>295</v>
      </c>
      <c r="CF260" s="77">
        <v>292</v>
      </c>
      <c r="CG260" s="77">
        <v>293</v>
      </c>
      <c r="CH260" s="77">
        <v>291</v>
      </c>
      <c r="CI260" s="77">
        <v>290</v>
      </c>
      <c r="CJ260" s="77">
        <v>288</v>
      </c>
      <c r="CK260" s="77">
        <v>286</v>
      </c>
      <c r="CL260" s="78">
        <v>284</v>
      </c>
      <c r="CM260" s="77">
        <v>284</v>
      </c>
      <c r="CN260" s="77">
        <v>284</v>
      </c>
      <c r="CO260" s="77">
        <v>284</v>
      </c>
      <c r="CP260" s="77">
        <v>281</v>
      </c>
      <c r="CQ260" s="77">
        <v>281</v>
      </c>
      <c r="CR260" s="77">
        <v>281</v>
      </c>
      <c r="CS260" s="77">
        <v>279</v>
      </c>
      <c r="CT260" s="77">
        <v>278</v>
      </c>
      <c r="CU260" s="78">
        <v>274</v>
      </c>
    </row>
    <row r="261" spans="1:99" x14ac:dyDescent="0.25">
      <c r="A261" s="3"/>
      <c r="B261" s="74"/>
      <c r="C261" s="75" t="s">
        <v>346</v>
      </c>
      <c r="D261" s="78">
        <v>543</v>
      </c>
      <c r="E261" s="78">
        <v>561</v>
      </c>
      <c r="F261" s="78">
        <v>670</v>
      </c>
      <c r="G261" s="76">
        <v>666</v>
      </c>
      <c r="H261" s="77">
        <v>660</v>
      </c>
      <c r="I261" s="77">
        <v>682</v>
      </c>
      <c r="J261" s="77">
        <v>694</v>
      </c>
      <c r="K261" s="77">
        <v>705</v>
      </c>
      <c r="L261" s="77">
        <v>716</v>
      </c>
      <c r="M261" s="77">
        <v>716</v>
      </c>
      <c r="N261" s="77">
        <v>732</v>
      </c>
      <c r="O261" s="77">
        <v>728</v>
      </c>
      <c r="P261" s="77">
        <v>751</v>
      </c>
      <c r="Q261" s="77">
        <v>756</v>
      </c>
      <c r="R261" s="78">
        <v>758</v>
      </c>
      <c r="S261" s="77">
        <v>762</v>
      </c>
      <c r="T261" s="77">
        <v>758</v>
      </c>
      <c r="U261" s="77">
        <v>762</v>
      </c>
      <c r="V261" s="77">
        <v>771</v>
      </c>
      <c r="W261" s="77">
        <v>765</v>
      </c>
      <c r="X261" s="77">
        <v>760</v>
      </c>
      <c r="Y261" s="77">
        <v>773</v>
      </c>
      <c r="Z261" s="77">
        <v>774</v>
      </c>
      <c r="AA261" s="77">
        <v>785</v>
      </c>
      <c r="AB261" s="77">
        <v>963</v>
      </c>
      <c r="AC261" s="77">
        <v>1029</v>
      </c>
      <c r="AD261" s="78">
        <v>1044</v>
      </c>
      <c r="AE261" s="77">
        <v>1066</v>
      </c>
      <c r="AF261" s="77">
        <v>1081</v>
      </c>
      <c r="AG261" s="156">
        <v>1141</v>
      </c>
      <c r="AH261" s="77">
        <v>1181</v>
      </c>
      <c r="AI261" s="77">
        <v>1213</v>
      </c>
      <c r="AJ261" s="77">
        <v>1218</v>
      </c>
      <c r="AK261" s="77">
        <v>1221</v>
      </c>
      <c r="AL261" s="77">
        <v>1203</v>
      </c>
      <c r="AM261" s="77">
        <v>1201</v>
      </c>
      <c r="AN261" s="77">
        <v>1207</v>
      </c>
      <c r="AO261" s="77">
        <v>1199</v>
      </c>
      <c r="AP261" s="78">
        <v>1212</v>
      </c>
      <c r="AQ261" s="76">
        <v>1215</v>
      </c>
      <c r="AR261" s="77">
        <v>1230</v>
      </c>
      <c r="AS261" s="77">
        <v>1254</v>
      </c>
      <c r="AT261" s="77">
        <v>1277</v>
      </c>
      <c r="AU261" s="77">
        <v>1293</v>
      </c>
      <c r="AV261" s="77">
        <v>1309</v>
      </c>
      <c r="AW261" s="77">
        <v>1321</v>
      </c>
      <c r="AX261" s="77">
        <v>1339</v>
      </c>
      <c r="AY261" s="77">
        <v>1336</v>
      </c>
      <c r="AZ261" s="77">
        <v>1372</v>
      </c>
      <c r="BA261" s="77">
        <v>1386</v>
      </c>
      <c r="BB261" s="78">
        <v>1410</v>
      </c>
      <c r="BC261" s="76">
        <v>1412</v>
      </c>
      <c r="BD261" s="77">
        <v>1486</v>
      </c>
      <c r="BE261" s="77">
        <v>1515</v>
      </c>
      <c r="BF261" s="77">
        <v>1522</v>
      </c>
      <c r="BG261" s="77">
        <v>1539</v>
      </c>
      <c r="BH261" s="77">
        <v>1543</v>
      </c>
      <c r="BI261" s="77">
        <v>1556</v>
      </c>
      <c r="BJ261" s="77">
        <v>1572</v>
      </c>
      <c r="BK261" s="77">
        <v>1572</v>
      </c>
      <c r="BL261" s="77">
        <v>1573</v>
      </c>
      <c r="BM261" s="77">
        <v>1574</v>
      </c>
      <c r="BN261" s="78">
        <v>1585</v>
      </c>
      <c r="BO261" s="76">
        <v>1597</v>
      </c>
      <c r="BP261" s="77">
        <v>1593</v>
      </c>
      <c r="BQ261" s="77">
        <v>1605</v>
      </c>
      <c r="BR261" s="77">
        <v>1597</v>
      </c>
      <c r="BS261" s="77">
        <v>1604</v>
      </c>
      <c r="BT261" s="77">
        <v>1614</v>
      </c>
      <c r="BU261" s="77">
        <v>1621</v>
      </c>
      <c r="BV261" s="77">
        <v>1631</v>
      </c>
      <c r="BW261" s="77">
        <v>1647</v>
      </c>
      <c r="BX261" s="77">
        <v>1657</v>
      </c>
      <c r="BY261" s="77">
        <v>1649</v>
      </c>
      <c r="BZ261" s="78">
        <v>1643</v>
      </c>
      <c r="CA261" s="77">
        <v>1667</v>
      </c>
      <c r="CB261" s="77">
        <v>1641</v>
      </c>
      <c r="CC261" s="77">
        <v>1641</v>
      </c>
      <c r="CD261" s="77">
        <v>1644</v>
      </c>
      <c r="CE261" s="77">
        <v>1638</v>
      </c>
      <c r="CF261" s="77">
        <v>1634</v>
      </c>
      <c r="CG261" s="77">
        <v>1633</v>
      </c>
      <c r="CH261" s="77">
        <v>1633</v>
      </c>
      <c r="CI261" s="77">
        <v>1656</v>
      </c>
      <c r="CJ261" s="77">
        <v>1642</v>
      </c>
      <c r="CK261" s="77">
        <v>1644</v>
      </c>
      <c r="CL261" s="78">
        <v>1647</v>
      </c>
      <c r="CM261" s="77">
        <v>1655</v>
      </c>
      <c r="CN261" s="77">
        <v>1674</v>
      </c>
      <c r="CO261" s="77">
        <v>1695</v>
      </c>
      <c r="CP261" s="77">
        <v>1680</v>
      </c>
      <c r="CQ261" s="77">
        <v>1678</v>
      </c>
      <c r="CR261" s="77">
        <v>1665</v>
      </c>
      <c r="CS261" s="77">
        <v>1665</v>
      </c>
      <c r="CT261" s="77">
        <v>1664</v>
      </c>
      <c r="CU261" s="78">
        <v>1660</v>
      </c>
    </row>
    <row r="262" spans="1:99" x14ac:dyDescent="0.25">
      <c r="A262" s="3"/>
      <c r="B262" s="74"/>
      <c r="C262" s="75" t="s">
        <v>347</v>
      </c>
      <c r="D262" s="78">
        <v>160</v>
      </c>
      <c r="E262" s="78">
        <v>213</v>
      </c>
      <c r="F262" s="78">
        <v>255</v>
      </c>
      <c r="G262" s="76">
        <v>252</v>
      </c>
      <c r="H262" s="77">
        <v>247</v>
      </c>
      <c r="I262" s="77">
        <v>252</v>
      </c>
      <c r="J262" s="77">
        <v>250</v>
      </c>
      <c r="K262" s="77">
        <v>255</v>
      </c>
      <c r="L262" s="77">
        <v>262</v>
      </c>
      <c r="M262" s="77">
        <v>271</v>
      </c>
      <c r="N262" s="77">
        <v>269</v>
      </c>
      <c r="O262" s="77">
        <v>267</v>
      </c>
      <c r="P262" s="77">
        <v>264</v>
      </c>
      <c r="Q262" s="77">
        <v>266</v>
      </c>
      <c r="R262" s="78">
        <v>266</v>
      </c>
      <c r="S262" s="77">
        <v>266</v>
      </c>
      <c r="T262" s="77">
        <v>265</v>
      </c>
      <c r="U262" s="77">
        <v>264</v>
      </c>
      <c r="V262" s="77">
        <v>265</v>
      </c>
      <c r="W262" s="77">
        <v>268</v>
      </c>
      <c r="X262" s="77">
        <v>270</v>
      </c>
      <c r="Y262" s="77">
        <v>269</v>
      </c>
      <c r="Z262" s="77">
        <v>275</v>
      </c>
      <c r="AA262" s="77">
        <v>273</v>
      </c>
      <c r="AB262" s="77">
        <v>269</v>
      </c>
      <c r="AC262" s="77">
        <v>272</v>
      </c>
      <c r="AD262" s="78">
        <v>271</v>
      </c>
      <c r="AE262" s="77">
        <v>265</v>
      </c>
      <c r="AF262" s="77">
        <v>264</v>
      </c>
      <c r="AG262" s="156">
        <v>268</v>
      </c>
      <c r="AH262" s="77">
        <v>270</v>
      </c>
      <c r="AI262" s="77">
        <v>270</v>
      </c>
      <c r="AJ262" s="77">
        <v>272</v>
      </c>
      <c r="AK262" s="77">
        <v>280</v>
      </c>
      <c r="AL262" s="77">
        <v>287</v>
      </c>
      <c r="AM262" s="77">
        <v>290</v>
      </c>
      <c r="AN262" s="77">
        <v>287</v>
      </c>
      <c r="AO262" s="77">
        <v>287</v>
      </c>
      <c r="AP262" s="78">
        <v>286</v>
      </c>
      <c r="AQ262" s="76">
        <v>289</v>
      </c>
      <c r="AR262" s="77">
        <v>288</v>
      </c>
      <c r="AS262" s="77">
        <v>292</v>
      </c>
      <c r="AT262" s="77">
        <v>294</v>
      </c>
      <c r="AU262" s="77">
        <v>297</v>
      </c>
      <c r="AV262" s="77">
        <v>299</v>
      </c>
      <c r="AW262" s="77">
        <v>303</v>
      </c>
      <c r="AX262" s="77">
        <v>306</v>
      </c>
      <c r="AY262" s="77">
        <v>310</v>
      </c>
      <c r="AZ262" s="77">
        <v>317</v>
      </c>
      <c r="BA262" s="77">
        <v>322</v>
      </c>
      <c r="BB262" s="78">
        <v>321</v>
      </c>
      <c r="BC262" s="76">
        <v>322</v>
      </c>
      <c r="BD262" s="77">
        <v>327</v>
      </c>
      <c r="BE262" s="77">
        <v>331</v>
      </c>
      <c r="BF262" s="77">
        <v>329</v>
      </c>
      <c r="BG262" s="77">
        <v>327</v>
      </c>
      <c r="BH262" s="77">
        <v>328</v>
      </c>
      <c r="BI262" s="77">
        <v>335</v>
      </c>
      <c r="BJ262" s="77">
        <v>338</v>
      </c>
      <c r="BK262" s="77">
        <v>336</v>
      </c>
      <c r="BL262" s="77">
        <v>334</v>
      </c>
      <c r="BM262" s="77">
        <v>330</v>
      </c>
      <c r="BN262" s="78">
        <v>334</v>
      </c>
      <c r="BO262" s="76">
        <v>334</v>
      </c>
      <c r="BP262" s="77">
        <v>333</v>
      </c>
      <c r="BQ262" s="77">
        <v>336</v>
      </c>
      <c r="BR262" s="77">
        <v>336</v>
      </c>
      <c r="BS262" s="77">
        <v>338</v>
      </c>
      <c r="BT262" s="77">
        <v>337</v>
      </c>
      <c r="BU262" s="77">
        <v>339</v>
      </c>
      <c r="BV262" s="77">
        <v>341</v>
      </c>
      <c r="BW262" s="77">
        <v>343</v>
      </c>
      <c r="BX262" s="77">
        <v>341</v>
      </c>
      <c r="BY262" s="77">
        <v>341</v>
      </c>
      <c r="BZ262" s="78">
        <v>340</v>
      </c>
      <c r="CA262" s="77">
        <v>342</v>
      </c>
      <c r="CB262" s="77">
        <v>346</v>
      </c>
      <c r="CC262" s="77">
        <v>346</v>
      </c>
      <c r="CD262" s="77">
        <v>352</v>
      </c>
      <c r="CE262" s="77">
        <v>350</v>
      </c>
      <c r="CF262" s="77">
        <v>350</v>
      </c>
      <c r="CG262" s="77">
        <v>346</v>
      </c>
      <c r="CH262" s="77">
        <v>339</v>
      </c>
      <c r="CI262" s="77">
        <v>339</v>
      </c>
      <c r="CJ262" s="77">
        <v>333</v>
      </c>
      <c r="CK262" s="77">
        <v>332</v>
      </c>
      <c r="CL262" s="78">
        <v>332</v>
      </c>
      <c r="CM262" s="77">
        <v>329</v>
      </c>
      <c r="CN262" s="77">
        <v>328</v>
      </c>
      <c r="CO262" s="77">
        <v>307</v>
      </c>
      <c r="CP262" s="77">
        <v>286</v>
      </c>
      <c r="CQ262" s="77">
        <v>278</v>
      </c>
      <c r="CR262" s="77">
        <v>264</v>
      </c>
      <c r="CS262" s="77">
        <v>257</v>
      </c>
      <c r="CT262" s="77">
        <v>255</v>
      </c>
      <c r="CU262" s="78">
        <v>248</v>
      </c>
    </row>
    <row r="263" spans="1:99" x14ac:dyDescent="0.25">
      <c r="A263" s="3"/>
      <c r="B263" s="74"/>
      <c r="C263" s="75" t="s">
        <v>348</v>
      </c>
      <c r="D263" s="78">
        <v>185</v>
      </c>
      <c r="E263" s="78">
        <v>217</v>
      </c>
      <c r="F263" s="78">
        <v>231</v>
      </c>
      <c r="G263" s="76">
        <v>234</v>
      </c>
      <c r="H263" s="77">
        <v>229</v>
      </c>
      <c r="I263" s="77">
        <v>234</v>
      </c>
      <c r="J263" s="77">
        <v>236</v>
      </c>
      <c r="K263" s="77">
        <v>231</v>
      </c>
      <c r="L263" s="77">
        <v>237</v>
      </c>
      <c r="M263" s="77">
        <v>239</v>
      </c>
      <c r="N263" s="77">
        <v>241</v>
      </c>
      <c r="O263" s="77">
        <v>240</v>
      </c>
      <c r="P263" s="77">
        <v>237</v>
      </c>
      <c r="Q263" s="77">
        <v>238</v>
      </c>
      <c r="R263" s="78">
        <v>244</v>
      </c>
      <c r="S263" s="77">
        <v>241</v>
      </c>
      <c r="T263" s="77">
        <v>236</v>
      </c>
      <c r="U263" s="77">
        <v>239</v>
      </c>
      <c r="V263" s="77">
        <v>241</v>
      </c>
      <c r="W263" s="77">
        <v>244</v>
      </c>
      <c r="X263" s="77">
        <v>241</v>
      </c>
      <c r="Y263" s="77">
        <v>242</v>
      </c>
      <c r="Z263" s="77">
        <v>249</v>
      </c>
      <c r="AA263" s="77">
        <v>251</v>
      </c>
      <c r="AB263" s="77">
        <v>249</v>
      </c>
      <c r="AC263" s="77">
        <v>246</v>
      </c>
      <c r="AD263" s="78">
        <v>249</v>
      </c>
      <c r="AE263" s="77">
        <v>245</v>
      </c>
      <c r="AF263" s="77">
        <v>245</v>
      </c>
      <c r="AG263" s="156">
        <v>243</v>
      </c>
      <c r="AH263" s="77">
        <v>244</v>
      </c>
      <c r="AI263" s="77">
        <v>242</v>
      </c>
      <c r="AJ263" s="77">
        <v>245</v>
      </c>
      <c r="AK263" s="77">
        <v>260</v>
      </c>
      <c r="AL263" s="77">
        <v>262</v>
      </c>
      <c r="AM263" s="77">
        <v>266</v>
      </c>
      <c r="AN263" s="77">
        <v>266</v>
      </c>
      <c r="AO263" s="77">
        <v>267</v>
      </c>
      <c r="AP263" s="78">
        <v>276</v>
      </c>
      <c r="AQ263" s="76">
        <v>283</v>
      </c>
      <c r="AR263" s="77">
        <v>293</v>
      </c>
      <c r="AS263" s="77">
        <v>296</v>
      </c>
      <c r="AT263" s="77">
        <v>293</v>
      </c>
      <c r="AU263" s="77">
        <v>295</v>
      </c>
      <c r="AV263" s="77">
        <v>296</v>
      </c>
      <c r="AW263" s="77">
        <v>298</v>
      </c>
      <c r="AX263" s="77">
        <v>297</v>
      </c>
      <c r="AY263" s="77">
        <v>303</v>
      </c>
      <c r="AZ263" s="77">
        <v>304</v>
      </c>
      <c r="BA263" s="77">
        <v>308</v>
      </c>
      <c r="BB263" s="78">
        <v>310</v>
      </c>
      <c r="BC263" s="76">
        <v>312</v>
      </c>
      <c r="BD263" s="77">
        <v>316</v>
      </c>
      <c r="BE263" s="77">
        <v>318</v>
      </c>
      <c r="BF263" s="77">
        <v>315</v>
      </c>
      <c r="BG263" s="77">
        <v>317</v>
      </c>
      <c r="BH263" s="77">
        <v>320</v>
      </c>
      <c r="BI263" s="77">
        <v>329</v>
      </c>
      <c r="BJ263" s="77">
        <v>330</v>
      </c>
      <c r="BK263" s="77">
        <v>330</v>
      </c>
      <c r="BL263" s="77">
        <v>330</v>
      </c>
      <c r="BM263" s="77">
        <v>329</v>
      </c>
      <c r="BN263" s="78">
        <v>328</v>
      </c>
      <c r="BO263" s="76">
        <v>332</v>
      </c>
      <c r="BP263" s="77">
        <v>345</v>
      </c>
      <c r="BQ263" s="77">
        <v>348</v>
      </c>
      <c r="BR263" s="77">
        <v>355</v>
      </c>
      <c r="BS263" s="77">
        <v>361</v>
      </c>
      <c r="BT263" s="77">
        <v>357</v>
      </c>
      <c r="BU263" s="77">
        <v>356</v>
      </c>
      <c r="BV263" s="77">
        <v>357</v>
      </c>
      <c r="BW263" s="77">
        <v>356</v>
      </c>
      <c r="BX263" s="77">
        <v>356</v>
      </c>
      <c r="BY263" s="77">
        <v>358</v>
      </c>
      <c r="BZ263" s="78">
        <v>360</v>
      </c>
      <c r="CA263" s="77">
        <v>360</v>
      </c>
      <c r="CB263" s="77">
        <v>362</v>
      </c>
      <c r="CC263" s="77">
        <v>361</v>
      </c>
      <c r="CD263" s="77">
        <v>363</v>
      </c>
      <c r="CE263" s="77">
        <v>363</v>
      </c>
      <c r="CF263" s="77">
        <v>363</v>
      </c>
      <c r="CG263" s="77">
        <v>366</v>
      </c>
      <c r="CH263" s="77">
        <v>359</v>
      </c>
      <c r="CI263" s="77">
        <v>359</v>
      </c>
      <c r="CJ263" s="77">
        <v>360</v>
      </c>
      <c r="CK263" s="77">
        <v>360</v>
      </c>
      <c r="CL263" s="78">
        <v>360</v>
      </c>
      <c r="CM263" s="77">
        <v>362</v>
      </c>
      <c r="CN263" s="77">
        <v>364</v>
      </c>
      <c r="CO263" s="77">
        <v>364</v>
      </c>
      <c r="CP263" s="77">
        <v>360</v>
      </c>
      <c r="CQ263" s="77">
        <v>359</v>
      </c>
      <c r="CR263" s="77">
        <v>358</v>
      </c>
      <c r="CS263" s="77">
        <v>358</v>
      </c>
      <c r="CT263" s="77">
        <v>363</v>
      </c>
      <c r="CU263" s="78">
        <v>361</v>
      </c>
    </row>
    <row r="264" spans="1:99" x14ac:dyDescent="0.25">
      <c r="A264" s="3"/>
      <c r="B264" s="74"/>
      <c r="C264" s="75" t="s">
        <v>349</v>
      </c>
      <c r="D264" s="78">
        <v>11859</v>
      </c>
      <c r="E264" s="78">
        <v>13817</v>
      </c>
      <c r="F264" s="78">
        <v>15761</v>
      </c>
      <c r="G264" s="76">
        <v>15828</v>
      </c>
      <c r="H264" s="77">
        <v>15859</v>
      </c>
      <c r="I264" s="77">
        <v>16208</v>
      </c>
      <c r="J264" s="77">
        <v>16421</v>
      </c>
      <c r="K264" s="77">
        <v>16457</v>
      </c>
      <c r="L264" s="77">
        <v>16540</v>
      </c>
      <c r="M264" s="77">
        <v>16794</v>
      </c>
      <c r="N264" s="77">
        <v>17093</v>
      </c>
      <c r="O264" s="77">
        <v>17284</v>
      </c>
      <c r="P264" s="77">
        <v>17526</v>
      </c>
      <c r="Q264" s="77">
        <v>17657</v>
      </c>
      <c r="R264" s="78">
        <v>17738</v>
      </c>
      <c r="S264" s="77">
        <v>17720</v>
      </c>
      <c r="T264" s="77">
        <v>17678</v>
      </c>
      <c r="U264" s="77">
        <v>17994</v>
      </c>
      <c r="V264" s="77">
        <v>18262</v>
      </c>
      <c r="W264" s="77">
        <v>18554</v>
      </c>
      <c r="X264" s="77">
        <v>18789</v>
      </c>
      <c r="Y264" s="77">
        <v>18985</v>
      </c>
      <c r="Z264" s="77">
        <v>19263</v>
      </c>
      <c r="AA264" s="77">
        <v>19648</v>
      </c>
      <c r="AB264" s="77">
        <v>20049</v>
      </c>
      <c r="AC264" s="77">
        <v>20322</v>
      </c>
      <c r="AD264" s="78">
        <v>20539</v>
      </c>
      <c r="AE264" s="77">
        <v>20399</v>
      </c>
      <c r="AF264" s="77">
        <v>20436</v>
      </c>
      <c r="AG264" s="156">
        <v>20827</v>
      </c>
      <c r="AH264" s="77">
        <v>21265</v>
      </c>
      <c r="AI264" s="77">
        <v>21453</v>
      </c>
      <c r="AJ264" s="77">
        <v>21739</v>
      </c>
      <c r="AK264" s="77">
        <v>22066</v>
      </c>
      <c r="AL264" s="77">
        <v>22020</v>
      </c>
      <c r="AM264" s="77">
        <v>22139</v>
      </c>
      <c r="AN264" s="77">
        <v>22421</v>
      </c>
      <c r="AO264" s="77">
        <v>22528</v>
      </c>
      <c r="AP264" s="78">
        <v>22665</v>
      </c>
      <c r="AQ264" s="76">
        <v>22744</v>
      </c>
      <c r="AR264" s="77">
        <v>22817</v>
      </c>
      <c r="AS264" s="77">
        <v>23404</v>
      </c>
      <c r="AT264" s="77">
        <v>23719</v>
      </c>
      <c r="AU264" s="77">
        <v>23859</v>
      </c>
      <c r="AV264" s="77">
        <v>24217</v>
      </c>
      <c r="AW264" s="77">
        <v>24158</v>
      </c>
      <c r="AX264" s="77">
        <v>24185</v>
      </c>
      <c r="AY264" s="77">
        <v>24240</v>
      </c>
      <c r="AZ264" s="77">
        <v>24628</v>
      </c>
      <c r="BA264" s="77">
        <v>24720</v>
      </c>
      <c r="BB264" s="78">
        <v>24649</v>
      </c>
      <c r="BC264" s="76">
        <v>24623</v>
      </c>
      <c r="BD264" s="77">
        <v>24731</v>
      </c>
      <c r="BE264" s="77">
        <v>25173</v>
      </c>
      <c r="BF264" s="77">
        <v>25299</v>
      </c>
      <c r="BG264" s="77">
        <v>25402</v>
      </c>
      <c r="BH264" s="77">
        <v>25686</v>
      </c>
      <c r="BI264" s="77">
        <v>26162</v>
      </c>
      <c r="BJ264" s="77">
        <v>26425</v>
      </c>
      <c r="BK264" s="77">
        <v>26508</v>
      </c>
      <c r="BL264" s="77">
        <v>26743</v>
      </c>
      <c r="BM264" s="77">
        <v>26869</v>
      </c>
      <c r="BN264" s="78">
        <v>26949</v>
      </c>
      <c r="BO264" s="76">
        <v>27112</v>
      </c>
      <c r="BP264" s="77">
        <v>27271</v>
      </c>
      <c r="BQ264" s="77">
        <v>28118</v>
      </c>
      <c r="BR264" s="77">
        <v>28483</v>
      </c>
      <c r="BS264" s="77">
        <v>28817</v>
      </c>
      <c r="BT264" s="77">
        <v>29037</v>
      </c>
      <c r="BU264" s="77">
        <v>29446</v>
      </c>
      <c r="BV264" s="77">
        <v>29828</v>
      </c>
      <c r="BW264" s="77">
        <v>30035</v>
      </c>
      <c r="BX264" s="77">
        <v>30257</v>
      </c>
      <c r="BY264" s="77">
        <v>30392</v>
      </c>
      <c r="BZ264" s="78">
        <v>30381</v>
      </c>
      <c r="CA264" s="77">
        <v>30473</v>
      </c>
      <c r="CB264" s="77">
        <v>30595</v>
      </c>
      <c r="CC264" s="77">
        <v>30876</v>
      </c>
      <c r="CD264" s="77">
        <v>31224</v>
      </c>
      <c r="CE264" s="77">
        <v>31582</v>
      </c>
      <c r="CF264" s="77">
        <v>31840</v>
      </c>
      <c r="CG264" s="77">
        <v>32143</v>
      </c>
      <c r="CH264" s="77">
        <v>32643</v>
      </c>
      <c r="CI264" s="77">
        <v>32845</v>
      </c>
      <c r="CJ264" s="77">
        <v>32969</v>
      </c>
      <c r="CK264" s="77">
        <v>33035</v>
      </c>
      <c r="CL264" s="78">
        <v>33106</v>
      </c>
      <c r="CM264" s="77">
        <v>33289</v>
      </c>
      <c r="CN264" s="77">
        <v>33488</v>
      </c>
      <c r="CO264" s="77">
        <v>34042</v>
      </c>
      <c r="CP264" s="77">
        <v>34305</v>
      </c>
      <c r="CQ264" s="77">
        <v>34501</v>
      </c>
      <c r="CR264" s="77">
        <v>34677</v>
      </c>
      <c r="CS264" s="77">
        <v>34919</v>
      </c>
      <c r="CT264" s="77">
        <v>35111</v>
      </c>
      <c r="CU264" s="78">
        <v>35280</v>
      </c>
    </row>
    <row r="265" spans="1:99" x14ac:dyDescent="0.25">
      <c r="A265" s="3"/>
      <c r="B265" s="74"/>
      <c r="C265" s="75" t="s">
        <v>350</v>
      </c>
      <c r="D265" s="78">
        <v>56</v>
      </c>
      <c r="E265" s="78">
        <v>92</v>
      </c>
      <c r="F265" s="78">
        <v>121</v>
      </c>
      <c r="G265" s="76">
        <v>122</v>
      </c>
      <c r="H265" s="77">
        <v>125</v>
      </c>
      <c r="I265" s="77">
        <v>126</v>
      </c>
      <c r="J265" s="77">
        <v>124</v>
      </c>
      <c r="K265" s="77">
        <v>125</v>
      </c>
      <c r="L265" s="77">
        <v>127</v>
      </c>
      <c r="M265" s="77">
        <v>129</v>
      </c>
      <c r="N265" s="77">
        <v>131</v>
      </c>
      <c r="O265" s="77">
        <v>133</v>
      </c>
      <c r="P265" s="77">
        <v>134</v>
      </c>
      <c r="Q265" s="77">
        <v>137</v>
      </c>
      <c r="R265" s="78">
        <v>136</v>
      </c>
      <c r="S265" s="77">
        <v>136</v>
      </c>
      <c r="T265" s="77">
        <v>135</v>
      </c>
      <c r="U265" s="77">
        <v>135</v>
      </c>
      <c r="V265" s="77">
        <v>137</v>
      </c>
      <c r="W265" s="77">
        <v>134</v>
      </c>
      <c r="X265" s="77">
        <v>132</v>
      </c>
      <c r="Y265" s="77">
        <v>132</v>
      </c>
      <c r="Z265" s="77">
        <v>135</v>
      </c>
      <c r="AA265" s="77">
        <v>138</v>
      </c>
      <c r="AB265" s="77">
        <v>138</v>
      </c>
      <c r="AC265" s="77">
        <v>134</v>
      </c>
      <c r="AD265" s="78">
        <v>133</v>
      </c>
      <c r="AE265" s="77">
        <v>132</v>
      </c>
      <c r="AF265" s="77">
        <v>136</v>
      </c>
      <c r="AG265" s="156">
        <v>134</v>
      </c>
      <c r="AH265" s="77">
        <v>132</v>
      </c>
      <c r="AI265" s="77">
        <v>133</v>
      </c>
      <c r="AJ265" s="77">
        <v>136</v>
      </c>
      <c r="AK265" s="77">
        <v>135</v>
      </c>
      <c r="AL265" s="77">
        <v>136</v>
      </c>
      <c r="AM265" s="77">
        <v>135</v>
      </c>
      <c r="AN265" s="77">
        <v>136</v>
      </c>
      <c r="AO265" s="77">
        <v>134</v>
      </c>
      <c r="AP265" s="78">
        <v>146</v>
      </c>
      <c r="AQ265" s="76">
        <v>147</v>
      </c>
      <c r="AR265" s="77">
        <v>149</v>
      </c>
      <c r="AS265" s="77">
        <v>150</v>
      </c>
      <c r="AT265" s="77">
        <v>152</v>
      </c>
      <c r="AU265" s="77">
        <v>175</v>
      </c>
      <c r="AV265" s="77">
        <v>177</v>
      </c>
      <c r="AW265" s="77">
        <v>183</v>
      </c>
      <c r="AX265" s="77">
        <v>190</v>
      </c>
      <c r="AY265" s="77">
        <v>189</v>
      </c>
      <c r="AZ265" s="77">
        <v>193</v>
      </c>
      <c r="BA265" s="77">
        <v>196</v>
      </c>
      <c r="BB265" s="78">
        <v>196</v>
      </c>
      <c r="BC265" s="76">
        <v>199</v>
      </c>
      <c r="BD265" s="77">
        <v>196</v>
      </c>
      <c r="BE265" s="77">
        <v>196</v>
      </c>
      <c r="BF265" s="77">
        <v>198</v>
      </c>
      <c r="BG265" s="77">
        <v>199</v>
      </c>
      <c r="BH265" s="77">
        <v>199</v>
      </c>
      <c r="BI265" s="77">
        <v>202</v>
      </c>
      <c r="BJ265" s="77">
        <v>203</v>
      </c>
      <c r="BK265" s="77">
        <v>200</v>
      </c>
      <c r="BL265" s="77">
        <v>202</v>
      </c>
      <c r="BM265" s="77">
        <v>206</v>
      </c>
      <c r="BN265" s="78">
        <v>208</v>
      </c>
      <c r="BO265" s="76">
        <v>211</v>
      </c>
      <c r="BP265" s="77">
        <v>211</v>
      </c>
      <c r="BQ265" s="77">
        <v>213</v>
      </c>
      <c r="BR265" s="77">
        <v>211</v>
      </c>
      <c r="BS265" s="77">
        <v>207</v>
      </c>
      <c r="BT265" s="77">
        <v>211</v>
      </c>
      <c r="BU265" s="77">
        <v>210</v>
      </c>
      <c r="BV265" s="77">
        <v>214</v>
      </c>
      <c r="BW265" s="77">
        <v>214</v>
      </c>
      <c r="BX265" s="77">
        <v>216</v>
      </c>
      <c r="BY265" s="77">
        <v>221</v>
      </c>
      <c r="BZ265" s="78">
        <v>221</v>
      </c>
      <c r="CA265" s="77">
        <v>221</v>
      </c>
      <c r="CB265" s="77">
        <v>224</v>
      </c>
      <c r="CC265" s="77">
        <v>226</v>
      </c>
      <c r="CD265" s="77">
        <v>226</v>
      </c>
      <c r="CE265" s="77">
        <v>226</v>
      </c>
      <c r="CF265" s="77">
        <v>231</v>
      </c>
      <c r="CG265" s="77">
        <v>232</v>
      </c>
      <c r="CH265" s="77">
        <v>233</v>
      </c>
      <c r="CI265" s="77">
        <v>235</v>
      </c>
      <c r="CJ265" s="77">
        <v>234</v>
      </c>
      <c r="CK265" s="77">
        <v>233</v>
      </c>
      <c r="CL265" s="78">
        <v>233</v>
      </c>
      <c r="CM265" s="77">
        <v>232</v>
      </c>
      <c r="CN265" s="77">
        <v>232</v>
      </c>
      <c r="CO265" s="77">
        <v>231</v>
      </c>
      <c r="CP265" s="77">
        <v>230</v>
      </c>
      <c r="CQ265" s="77">
        <v>230</v>
      </c>
      <c r="CR265" s="77">
        <v>227</v>
      </c>
      <c r="CS265" s="77">
        <v>225</v>
      </c>
      <c r="CT265" s="77">
        <v>225</v>
      </c>
      <c r="CU265" s="78">
        <v>224</v>
      </c>
    </row>
    <row r="266" spans="1:99" x14ac:dyDescent="0.25">
      <c r="A266" s="3"/>
      <c r="B266" s="74"/>
      <c r="C266" s="75" t="s">
        <v>351</v>
      </c>
      <c r="D266" s="78">
        <v>20110</v>
      </c>
      <c r="E266" s="78">
        <v>22371</v>
      </c>
      <c r="F266" s="78">
        <v>24115</v>
      </c>
      <c r="G266" s="76">
        <v>23833</v>
      </c>
      <c r="H266" s="77">
        <v>23551</v>
      </c>
      <c r="I266" s="77">
        <v>23845</v>
      </c>
      <c r="J266" s="77">
        <v>24094</v>
      </c>
      <c r="K266" s="77">
        <v>24168</v>
      </c>
      <c r="L266" s="77">
        <v>24234</v>
      </c>
      <c r="M266" s="77">
        <v>24126</v>
      </c>
      <c r="N266" s="77">
        <v>24198</v>
      </c>
      <c r="O266" s="77">
        <v>24071</v>
      </c>
      <c r="P266" s="77">
        <v>24140</v>
      </c>
      <c r="Q266" s="77">
        <v>24228</v>
      </c>
      <c r="R266" s="78">
        <v>24436</v>
      </c>
      <c r="S266" s="77">
        <v>24398</v>
      </c>
      <c r="T266" s="77">
        <v>24262</v>
      </c>
      <c r="U266" s="77">
        <v>24715</v>
      </c>
      <c r="V266" s="77">
        <v>25169</v>
      </c>
      <c r="W266" s="77">
        <v>25493</v>
      </c>
      <c r="X266" s="77">
        <v>25794</v>
      </c>
      <c r="Y266" s="77">
        <v>26258</v>
      </c>
      <c r="Z266" s="77">
        <v>26671</v>
      </c>
      <c r="AA266" s="77">
        <v>27047</v>
      </c>
      <c r="AB266" s="77">
        <v>27326</v>
      </c>
      <c r="AC266" s="77">
        <v>27507</v>
      </c>
      <c r="AD266" s="78">
        <v>27585</v>
      </c>
      <c r="AE266" s="77">
        <v>27754</v>
      </c>
      <c r="AF266" s="77">
        <v>27959</v>
      </c>
      <c r="AG266" s="156">
        <v>28148</v>
      </c>
      <c r="AH266" s="77">
        <v>28795</v>
      </c>
      <c r="AI266" s="77">
        <v>29162</v>
      </c>
      <c r="AJ266" s="77">
        <v>29162</v>
      </c>
      <c r="AK266" s="77">
        <v>29483</v>
      </c>
      <c r="AL266" s="77">
        <v>29598</v>
      </c>
      <c r="AM266" s="77">
        <v>29679</v>
      </c>
      <c r="AN266" s="77">
        <v>29921</v>
      </c>
      <c r="AO266" s="77">
        <v>30044</v>
      </c>
      <c r="AP266" s="78">
        <v>29986</v>
      </c>
      <c r="AQ266" s="76">
        <v>29967</v>
      </c>
      <c r="AR266" s="77">
        <v>30199</v>
      </c>
      <c r="AS266" s="77">
        <v>30803</v>
      </c>
      <c r="AT266" s="77">
        <v>30994</v>
      </c>
      <c r="AU266" s="77">
        <v>31176</v>
      </c>
      <c r="AV266" s="77">
        <v>31428</v>
      </c>
      <c r="AW266" s="77">
        <v>31399</v>
      </c>
      <c r="AX266" s="77">
        <v>31619</v>
      </c>
      <c r="AY266" s="77">
        <v>31646</v>
      </c>
      <c r="AZ266" s="77">
        <v>32051</v>
      </c>
      <c r="BA266" s="77">
        <v>31989</v>
      </c>
      <c r="BB266" s="78">
        <v>31784</v>
      </c>
      <c r="BC266" s="76">
        <v>31840</v>
      </c>
      <c r="BD266" s="77">
        <v>31781</v>
      </c>
      <c r="BE266" s="77">
        <v>32586</v>
      </c>
      <c r="BF266" s="77">
        <v>32811</v>
      </c>
      <c r="BG266" s="77">
        <v>33047</v>
      </c>
      <c r="BH266" s="77">
        <v>33500</v>
      </c>
      <c r="BI266" s="77">
        <v>33982</v>
      </c>
      <c r="BJ266" s="77">
        <v>34383</v>
      </c>
      <c r="BK266" s="77">
        <v>34515</v>
      </c>
      <c r="BL266" s="77">
        <v>34815</v>
      </c>
      <c r="BM266" s="77">
        <v>35121</v>
      </c>
      <c r="BN266" s="78">
        <v>35134</v>
      </c>
      <c r="BO266" s="76">
        <v>35303</v>
      </c>
      <c r="BP266" s="77">
        <v>35454</v>
      </c>
      <c r="BQ266" s="77">
        <v>36229</v>
      </c>
      <c r="BR266" s="77">
        <v>36603</v>
      </c>
      <c r="BS266" s="77">
        <v>37028</v>
      </c>
      <c r="BT266" s="77">
        <v>37184</v>
      </c>
      <c r="BU266" s="77">
        <v>37568</v>
      </c>
      <c r="BV266" s="77">
        <v>37998</v>
      </c>
      <c r="BW266" s="77">
        <v>38885</v>
      </c>
      <c r="BX266" s="77">
        <v>39036</v>
      </c>
      <c r="BY266" s="77">
        <v>39108</v>
      </c>
      <c r="BZ266" s="78">
        <v>39015</v>
      </c>
      <c r="CA266" s="77">
        <v>39205</v>
      </c>
      <c r="CB266" s="77">
        <v>39282</v>
      </c>
      <c r="CC266" s="77">
        <v>38024</v>
      </c>
      <c r="CD266" s="77">
        <v>39639</v>
      </c>
      <c r="CE266" s="77">
        <v>40342</v>
      </c>
      <c r="CF266" s="77">
        <v>40568</v>
      </c>
      <c r="CG266" s="77">
        <v>40773</v>
      </c>
      <c r="CH266" s="77">
        <v>40989</v>
      </c>
      <c r="CI266" s="77">
        <v>41073</v>
      </c>
      <c r="CJ266" s="77">
        <v>41181</v>
      </c>
      <c r="CK266" s="77">
        <v>41233</v>
      </c>
      <c r="CL266" s="78">
        <v>41146</v>
      </c>
      <c r="CM266" s="77">
        <v>41216</v>
      </c>
      <c r="CN266" s="77">
        <v>41353</v>
      </c>
      <c r="CO266" s="77">
        <v>41936</v>
      </c>
      <c r="CP266" s="77">
        <v>42156</v>
      </c>
      <c r="CQ266" s="77">
        <v>42425</v>
      </c>
      <c r="CR266" s="77">
        <v>42558</v>
      </c>
      <c r="CS266" s="77">
        <v>42743</v>
      </c>
      <c r="CT266" s="77">
        <v>42929</v>
      </c>
      <c r="CU266" s="78">
        <v>43065</v>
      </c>
    </row>
    <row r="267" spans="1:99" x14ac:dyDescent="0.25">
      <c r="A267" s="3"/>
      <c r="B267" s="74"/>
      <c r="C267" s="75" t="s">
        <v>352</v>
      </c>
      <c r="D267" s="78">
        <v>106</v>
      </c>
      <c r="E267" s="78">
        <v>133</v>
      </c>
      <c r="F267" s="78">
        <v>137</v>
      </c>
      <c r="G267" s="76">
        <v>143</v>
      </c>
      <c r="H267" s="77">
        <v>145</v>
      </c>
      <c r="I267" s="77">
        <v>144</v>
      </c>
      <c r="J267" s="77">
        <v>144</v>
      </c>
      <c r="K267" s="77">
        <v>143</v>
      </c>
      <c r="L267" s="77">
        <v>137</v>
      </c>
      <c r="M267" s="77">
        <v>138</v>
      </c>
      <c r="N267" s="77">
        <v>140</v>
      </c>
      <c r="O267" s="77">
        <v>138</v>
      </c>
      <c r="P267" s="77">
        <v>141</v>
      </c>
      <c r="Q267" s="77">
        <v>142</v>
      </c>
      <c r="R267" s="78">
        <v>141</v>
      </c>
      <c r="S267" s="77">
        <v>141</v>
      </c>
      <c r="T267" s="77">
        <v>139</v>
      </c>
      <c r="U267" s="77">
        <v>143</v>
      </c>
      <c r="V267" s="77">
        <v>142</v>
      </c>
      <c r="W267" s="77">
        <v>146</v>
      </c>
      <c r="X267" s="77">
        <v>146</v>
      </c>
      <c r="Y267" s="77">
        <v>146</v>
      </c>
      <c r="Z267" s="77">
        <v>154</v>
      </c>
      <c r="AA267" s="77">
        <v>160</v>
      </c>
      <c r="AB267" s="77">
        <v>161</v>
      </c>
      <c r="AC267" s="77">
        <v>161</v>
      </c>
      <c r="AD267" s="78">
        <v>163</v>
      </c>
      <c r="AE267" s="77">
        <v>158</v>
      </c>
      <c r="AF267" s="77">
        <v>158</v>
      </c>
      <c r="AG267" s="156">
        <v>159</v>
      </c>
      <c r="AH267" s="77">
        <v>160</v>
      </c>
      <c r="AI267" s="77">
        <v>160</v>
      </c>
      <c r="AJ267" s="77">
        <v>161</v>
      </c>
      <c r="AK267" s="77">
        <v>164</v>
      </c>
      <c r="AL267" s="77">
        <v>165</v>
      </c>
      <c r="AM267" s="77">
        <v>168</v>
      </c>
      <c r="AN267" s="77">
        <v>171</v>
      </c>
      <c r="AO267" s="77">
        <v>172</v>
      </c>
      <c r="AP267" s="78">
        <v>169</v>
      </c>
      <c r="AQ267" s="76">
        <v>169</v>
      </c>
      <c r="AR267" s="77">
        <v>165</v>
      </c>
      <c r="AS267" s="77">
        <v>168</v>
      </c>
      <c r="AT267" s="77">
        <v>165</v>
      </c>
      <c r="AU267" s="77">
        <v>167</v>
      </c>
      <c r="AV267" s="77">
        <v>170</v>
      </c>
      <c r="AW267" s="77">
        <v>172</v>
      </c>
      <c r="AX267" s="77">
        <v>173</v>
      </c>
      <c r="AY267" s="77">
        <v>177</v>
      </c>
      <c r="AZ267" s="77">
        <v>177</v>
      </c>
      <c r="BA267" s="77">
        <v>177</v>
      </c>
      <c r="BB267" s="78">
        <v>179</v>
      </c>
      <c r="BC267" s="76">
        <v>178</v>
      </c>
      <c r="BD267" s="77">
        <v>181</v>
      </c>
      <c r="BE267" s="77">
        <v>182</v>
      </c>
      <c r="BF267" s="77">
        <v>184</v>
      </c>
      <c r="BG267" s="77">
        <v>185</v>
      </c>
      <c r="BH267" s="77">
        <v>188</v>
      </c>
      <c r="BI267" s="77">
        <v>183</v>
      </c>
      <c r="BJ267" s="77">
        <v>180</v>
      </c>
      <c r="BK267" s="77">
        <v>187</v>
      </c>
      <c r="BL267" s="77">
        <v>188</v>
      </c>
      <c r="BM267" s="77">
        <v>190</v>
      </c>
      <c r="BN267" s="78">
        <v>190</v>
      </c>
      <c r="BO267" s="76">
        <v>188</v>
      </c>
      <c r="BP267" s="77">
        <v>191</v>
      </c>
      <c r="BQ267" s="77">
        <v>191</v>
      </c>
      <c r="BR267" s="77">
        <v>192</v>
      </c>
      <c r="BS267" s="77">
        <v>198</v>
      </c>
      <c r="BT267" s="77">
        <v>199</v>
      </c>
      <c r="BU267" s="77">
        <v>199</v>
      </c>
      <c r="BV267" s="77">
        <v>206</v>
      </c>
      <c r="BW267" s="77">
        <v>208</v>
      </c>
      <c r="BX267" s="77">
        <v>211</v>
      </c>
      <c r="BY267" s="77">
        <v>212</v>
      </c>
      <c r="BZ267" s="78">
        <v>211</v>
      </c>
      <c r="CA267" s="77">
        <v>209</v>
      </c>
      <c r="CB267" s="77">
        <v>209</v>
      </c>
      <c r="CC267" s="77">
        <v>211</v>
      </c>
      <c r="CD267" s="77">
        <v>215</v>
      </c>
      <c r="CE267" s="77">
        <v>213</v>
      </c>
      <c r="CF267" s="77">
        <v>212</v>
      </c>
      <c r="CG267" s="77">
        <v>212</v>
      </c>
      <c r="CH267" s="77">
        <v>209</v>
      </c>
      <c r="CI267" s="77">
        <v>207</v>
      </c>
      <c r="CJ267" s="77">
        <v>207</v>
      </c>
      <c r="CK267" s="77">
        <v>206</v>
      </c>
      <c r="CL267" s="78">
        <v>204</v>
      </c>
      <c r="CM267" s="77">
        <v>198</v>
      </c>
      <c r="CN267" s="77">
        <v>197</v>
      </c>
      <c r="CO267" s="77">
        <v>198</v>
      </c>
      <c r="CP267" s="77">
        <v>195</v>
      </c>
      <c r="CQ267" s="77">
        <v>194</v>
      </c>
      <c r="CR267" s="77">
        <v>194</v>
      </c>
      <c r="CS267" s="77">
        <v>193</v>
      </c>
      <c r="CT267" s="77">
        <v>195</v>
      </c>
      <c r="CU267" s="78">
        <v>192</v>
      </c>
    </row>
    <row r="268" spans="1:99" x14ac:dyDescent="0.25">
      <c r="A268" s="3"/>
      <c r="B268" s="74"/>
      <c r="C268" s="75" t="s">
        <v>353</v>
      </c>
      <c r="D268" s="78">
        <v>2657</v>
      </c>
      <c r="E268" s="78">
        <v>3536</v>
      </c>
      <c r="F268" s="78">
        <v>3600</v>
      </c>
      <c r="G268" s="76">
        <v>3608</v>
      </c>
      <c r="H268" s="77">
        <v>3579</v>
      </c>
      <c r="I268" s="77">
        <v>3607</v>
      </c>
      <c r="J268" s="77">
        <v>3611</v>
      </c>
      <c r="K268" s="77">
        <v>3584</v>
      </c>
      <c r="L268" s="77">
        <v>3614</v>
      </c>
      <c r="M268" s="77">
        <v>3660</v>
      </c>
      <c r="N268" s="77">
        <v>3676</v>
      </c>
      <c r="O268" s="77">
        <v>3667</v>
      </c>
      <c r="P268" s="77">
        <v>3763</v>
      </c>
      <c r="Q268" s="77">
        <v>3788</v>
      </c>
      <c r="R268" s="78">
        <v>3825</v>
      </c>
      <c r="S268" s="77">
        <v>3854</v>
      </c>
      <c r="T268" s="77">
        <v>3854</v>
      </c>
      <c r="U268" s="77">
        <v>3964</v>
      </c>
      <c r="V268" s="77">
        <v>4022</v>
      </c>
      <c r="W268" s="77">
        <v>4074</v>
      </c>
      <c r="X268" s="77">
        <v>4111</v>
      </c>
      <c r="Y268" s="77">
        <v>4134</v>
      </c>
      <c r="Z268" s="77">
        <v>4147</v>
      </c>
      <c r="AA268" s="77">
        <v>4195</v>
      </c>
      <c r="AB268" s="77">
        <v>4213</v>
      </c>
      <c r="AC268" s="77">
        <v>4290</v>
      </c>
      <c r="AD268" s="78">
        <v>4323</v>
      </c>
      <c r="AE268" s="77">
        <v>4372</v>
      </c>
      <c r="AF268" s="77">
        <v>4378</v>
      </c>
      <c r="AG268" s="156">
        <v>4399</v>
      </c>
      <c r="AH268" s="77">
        <v>4436</v>
      </c>
      <c r="AI268" s="77">
        <v>4436</v>
      </c>
      <c r="AJ268" s="77">
        <v>4418</v>
      </c>
      <c r="AK268" s="77">
        <v>4426</v>
      </c>
      <c r="AL268" s="77">
        <v>4460</v>
      </c>
      <c r="AM268" s="77">
        <v>4454</v>
      </c>
      <c r="AN268" s="77">
        <v>4482</v>
      </c>
      <c r="AO268" s="77">
        <v>4475</v>
      </c>
      <c r="AP268" s="78">
        <v>4474</v>
      </c>
      <c r="AQ268" s="76">
        <v>4490</v>
      </c>
      <c r="AR268" s="77">
        <v>4523</v>
      </c>
      <c r="AS268" s="77">
        <v>4591</v>
      </c>
      <c r="AT268" s="77">
        <v>4642</v>
      </c>
      <c r="AU268" s="77">
        <v>4656</v>
      </c>
      <c r="AV268" s="77">
        <v>4710</v>
      </c>
      <c r="AW268" s="77">
        <v>4747</v>
      </c>
      <c r="AX268" s="77">
        <v>4781</v>
      </c>
      <c r="AY268" s="77">
        <v>4806</v>
      </c>
      <c r="AZ268" s="77">
        <v>4911</v>
      </c>
      <c r="BA268" s="77">
        <v>4959</v>
      </c>
      <c r="BB268" s="78">
        <v>5056</v>
      </c>
      <c r="BC268" s="76">
        <v>5144</v>
      </c>
      <c r="BD268" s="77">
        <v>5180</v>
      </c>
      <c r="BE268" s="77">
        <v>5266</v>
      </c>
      <c r="BF268" s="77">
        <v>5279</v>
      </c>
      <c r="BG268" s="77">
        <v>5470</v>
      </c>
      <c r="BH268" s="77">
        <v>5604</v>
      </c>
      <c r="BI268" s="77">
        <v>5689</v>
      </c>
      <c r="BJ268" s="77">
        <v>5738</v>
      </c>
      <c r="BK268" s="77">
        <v>5822</v>
      </c>
      <c r="BL268" s="77">
        <v>5863</v>
      </c>
      <c r="BM268" s="77">
        <v>5958</v>
      </c>
      <c r="BN268" s="78">
        <v>6005</v>
      </c>
      <c r="BO268" s="76">
        <v>6092</v>
      </c>
      <c r="BP268" s="77">
        <v>6143</v>
      </c>
      <c r="BQ268" s="77">
        <v>6293</v>
      </c>
      <c r="BR268" s="77">
        <v>6400</v>
      </c>
      <c r="BS268" s="77">
        <v>6535</v>
      </c>
      <c r="BT268" s="77">
        <v>6559</v>
      </c>
      <c r="BU268" s="77">
        <v>6678</v>
      </c>
      <c r="BV268" s="77">
        <v>6792</v>
      </c>
      <c r="BW268" s="77">
        <v>6218</v>
      </c>
      <c r="BX268" s="77">
        <v>6305</v>
      </c>
      <c r="BY268" s="77">
        <v>6312</v>
      </c>
      <c r="BZ268" s="78">
        <v>6367</v>
      </c>
      <c r="CA268" s="77">
        <v>6408</v>
      </c>
      <c r="CB268" s="77">
        <v>6468</v>
      </c>
      <c r="CC268" s="77">
        <v>6536</v>
      </c>
      <c r="CD268" s="77">
        <v>6587</v>
      </c>
      <c r="CE268" s="77">
        <v>6645</v>
      </c>
      <c r="CF268" s="77">
        <v>6690</v>
      </c>
      <c r="CG268" s="77">
        <v>6761</v>
      </c>
      <c r="CH268" s="77">
        <v>6838</v>
      </c>
      <c r="CI268" s="77">
        <v>6903</v>
      </c>
      <c r="CJ268" s="77">
        <v>6982</v>
      </c>
      <c r="CK268" s="77">
        <v>7033</v>
      </c>
      <c r="CL268" s="78">
        <v>7192</v>
      </c>
      <c r="CM268" s="77">
        <v>7339</v>
      </c>
      <c r="CN268" s="77">
        <v>7401</v>
      </c>
      <c r="CO268" s="77">
        <v>7507</v>
      </c>
      <c r="CP268" s="77">
        <v>7574</v>
      </c>
      <c r="CQ268" s="77">
        <v>7645</v>
      </c>
      <c r="CR268" s="77">
        <v>7669</v>
      </c>
      <c r="CS268" s="77">
        <v>7720</v>
      </c>
      <c r="CT268" s="77">
        <v>7747</v>
      </c>
      <c r="CU268" s="78">
        <v>7799</v>
      </c>
    </row>
    <row r="269" spans="1:99" x14ac:dyDescent="0.25">
      <c r="A269" s="3"/>
      <c r="B269" s="74"/>
      <c r="C269" s="75" t="s">
        <v>354</v>
      </c>
      <c r="D269" s="78">
        <v>52</v>
      </c>
      <c r="E269" s="78">
        <v>48</v>
      </c>
      <c r="F269" s="78">
        <v>48</v>
      </c>
      <c r="G269" s="76">
        <v>49</v>
      </c>
      <c r="H269" s="77">
        <v>50</v>
      </c>
      <c r="I269" s="77">
        <v>50</v>
      </c>
      <c r="J269" s="77">
        <v>49</v>
      </c>
      <c r="K269" s="77">
        <v>49</v>
      </c>
      <c r="L269" s="77">
        <v>49</v>
      </c>
      <c r="M269" s="77">
        <v>50</v>
      </c>
      <c r="N269" s="77">
        <v>50</v>
      </c>
      <c r="O269" s="77">
        <v>51</v>
      </c>
      <c r="P269" s="77">
        <v>51</v>
      </c>
      <c r="Q269" s="77">
        <v>51</v>
      </c>
      <c r="R269" s="78">
        <v>50</v>
      </c>
      <c r="S269" s="77">
        <v>50</v>
      </c>
      <c r="T269" s="77">
        <v>50</v>
      </c>
      <c r="U269" s="77">
        <v>51</v>
      </c>
      <c r="V269" s="77">
        <v>53</v>
      </c>
      <c r="W269" s="77">
        <v>53</v>
      </c>
      <c r="X269" s="77">
        <v>57</v>
      </c>
      <c r="Y269" s="77">
        <v>57</v>
      </c>
      <c r="Z269" s="77">
        <v>61</v>
      </c>
      <c r="AA269" s="77">
        <v>62</v>
      </c>
      <c r="AB269" s="77">
        <v>70</v>
      </c>
      <c r="AC269" s="77">
        <v>71</v>
      </c>
      <c r="AD269" s="78">
        <v>72</v>
      </c>
      <c r="AE269" s="77">
        <v>81</v>
      </c>
      <c r="AF269" s="77">
        <v>84</v>
      </c>
      <c r="AG269" s="156">
        <v>86</v>
      </c>
      <c r="AH269" s="77">
        <v>83</v>
      </c>
      <c r="AI269" s="77">
        <v>83</v>
      </c>
      <c r="AJ269" s="77">
        <v>86</v>
      </c>
      <c r="AK269" s="77">
        <v>90</v>
      </c>
      <c r="AL269" s="77">
        <v>95</v>
      </c>
      <c r="AM269" s="77">
        <v>97</v>
      </c>
      <c r="AN269" s="77">
        <v>96</v>
      </c>
      <c r="AO269" s="77">
        <v>95</v>
      </c>
      <c r="AP269" s="78">
        <v>95</v>
      </c>
      <c r="AQ269" s="76">
        <v>93</v>
      </c>
      <c r="AR269" s="77">
        <v>95</v>
      </c>
      <c r="AS269" s="77">
        <v>97</v>
      </c>
      <c r="AT269" s="77">
        <v>99</v>
      </c>
      <c r="AU269" s="77">
        <v>106</v>
      </c>
      <c r="AV269" s="77">
        <v>108</v>
      </c>
      <c r="AW269" s="77">
        <v>109</v>
      </c>
      <c r="AX269" s="77">
        <v>114</v>
      </c>
      <c r="AY269" s="77">
        <v>113</v>
      </c>
      <c r="AZ269" s="77">
        <v>115</v>
      </c>
      <c r="BA269" s="77">
        <v>118</v>
      </c>
      <c r="BB269" s="78">
        <v>116</v>
      </c>
      <c r="BC269" s="76">
        <v>116</v>
      </c>
      <c r="BD269" s="77">
        <v>116</v>
      </c>
      <c r="BE269" s="77">
        <v>118</v>
      </c>
      <c r="BF269" s="77">
        <v>120</v>
      </c>
      <c r="BG269" s="77">
        <v>120</v>
      </c>
      <c r="BH269" s="77">
        <v>121</v>
      </c>
      <c r="BI269" s="77">
        <v>123</v>
      </c>
      <c r="BJ269" s="77">
        <v>124</v>
      </c>
      <c r="BK269" s="77">
        <v>123</v>
      </c>
      <c r="BL269" s="77">
        <v>126</v>
      </c>
      <c r="BM269" s="77">
        <v>125</v>
      </c>
      <c r="BN269" s="78">
        <v>125</v>
      </c>
      <c r="BO269" s="76">
        <v>124</v>
      </c>
      <c r="BP269" s="77">
        <v>125</v>
      </c>
      <c r="BQ269" s="77">
        <v>130</v>
      </c>
      <c r="BR269" s="77">
        <v>131</v>
      </c>
      <c r="BS269" s="77">
        <v>134</v>
      </c>
      <c r="BT269" s="77">
        <v>133</v>
      </c>
      <c r="BU269" s="77">
        <v>131</v>
      </c>
      <c r="BV269" s="77">
        <v>134</v>
      </c>
      <c r="BW269" s="77">
        <v>137</v>
      </c>
      <c r="BX269" s="77">
        <v>138</v>
      </c>
      <c r="BY269" s="77">
        <v>137</v>
      </c>
      <c r="BZ269" s="78">
        <v>136</v>
      </c>
      <c r="CA269" s="77">
        <v>136</v>
      </c>
      <c r="CB269" s="77">
        <v>132</v>
      </c>
      <c r="CC269" s="77">
        <v>132</v>
      </c>
      <c r="CD269" s="77">
        <v>132</v>
      </c>
      <c r="CE269" s="77">
        <v>132</v>
      </c>
      <c r="CF269" s="77">
        <v>130</v>
      </c>
      <c r="CG269" s="77">
        <v>130</v>
      </c>
      <c r="CH269" s="77">
        <v>130</v>
      </c>
      <c r="CI269" s="77">
        <v>130</v>
      </c>
      <c r="CJ269" s="77">
        <v>130</v>
      </c>
      <c r="CK269" s="77">
        <v>129</v>
      </c>
      <c r="CL269" s="78">
        <v>129</v>
      </c>
      <c r="CM269" s="77">
        <v>126</v>
      </c>
      <c r="CN269" s="77">
        <v>126</v>
      </c>
      <c r="CO269" s="77">
        <v>122</v>
      </c>
      <c r="CP269" s="77">
        <v>121</v>
      </c>
      <c r="CQ269" s="77">
        <v>111</v>
      </c>
      <c r="CR269" s="77">
        <v>109</v>
      </c>
      <c r="CS269" s="77">
        <v>109</v>
      </c>
      <c r="CT269" s="77">
        <v>111</v>
      </c>
      <c r="CU269" s="78">
        <v>112</v>
      </c>
    </row>
    <row r="270" spans="1:99" x14ac:dyDescent="0.25">
      <c r="A270" s="3"/>
      <c r="B270" s="74"/>
      <c r="C270" s="75" t="s">
        <v>355</v>
      </c>
      <c r="D270" s="78">
        <v>366</v>
      </c>
      <c r="E270" s="78">
        <v>482</v>
      </c>
      <c r="F270" s="78">
        <v>604</v>
      </c>
      <c r="G270" s="76">
        <v>613</v>
      </c>
      <c r="H270" s="77">
        <v>610</v>
      </c>
      <c r="I270" s="77">
        <v>637</v>
      </c>
      <c r="J270" s="77">
        <v>658</v>
      </c>
      <c r="K270" s="77">
        <v>665</v>
      </c>
      <c r="L270" s="77">
        <v>684</v>
      </c>
      <c r="M270" s="77">
        <v>703</v>
      </c>
      <c r="N270" s="77">
        <v>723</v>
      </c>
      <c r="O270" s="77">
        <v>733</v>
      </c>
      <c r="P270" s="77">
        <v>747</v>
      </c>
      <c r="Q270" s="77">
        <v>750</v>
      </c>
      <c r="R270" s="78">
        <v>761</v>
      </c>
      <c r="S270" s="77">
        <v>773</v>
      </c>
      <c r="T270" s="77">
        <v>775</v>
      </c>
      <c r="U270" s="77">
        <v>786</v>
      </c>
      <c r="V270" s="77">
        <v>808</v>
      </c>
      <c r="W270" s="77">
        <v>837</v>
      </c>
      <c r="X270" s="77">
        <v>829</v>
      </c>
      <c r="Y270" s="77">
        <v>840</v>
      </c>
      <c r="Z270" s="77">
        <v>945</v>
      </c>
      <c r="AA270" s="77">
        <v>955</v>
      </c>
      <c r="AB270" s="77">
        <v>969</v>
      </c>
      <c r="AC270" s="77">
        <v>976</v>
      </c>
      <c r="AD270" s="78">
        <v>989</v>
      </c>
      <c r="AE270" s="77">
        <v>990</v>
      </c>
      <c r="AF270" s="77">
        <v>990</v>
      </c>
      <c r="AG270" s="156">
        <v>1006</v>
      </c>
      <c r="AH270" s="77">
        <v>1021</v>
      </c>
      <c r="AI270" s="77">
        <v>1051</v>
      </c>
      <c r="AJ270" s="77">
        <v>1061</v>
      </c>
      <c r="AK270" s="77">
        <v>1059</v>
      </c>
      <c r="AL270" s="77">
        <v>1056</v>
      </c>
      <c r="AM270" s="77">
        <v>1061</v>
      </c>
      <c r="AN270" s="77">
        <v>1068</v>
      </c>
      <c r="AO270" s="77">
        <v>1078</v>
      </c>
      <c r="AP270" s="78">
        <v>1069</v>
      </c>
      <c r="AQ270" s="76">
        <v>1058</v>
      </c>
      <c r="AR270" s="77">
        <v>1079</v>
      </c>
      <c r="AS270" s="77">
        <v>1115</v>
      </c>
      <c r="AT270" s="77">
        <v>1128</v>
      </c>
      <c r="AU270" s="77">
        <v>1145</v>
      </c>
      <c r="AV270" s="77">
        <v>1154</v>
      </c>
      <c r="AW270" s="77">
        <v>1244</v>
      </c>
      <c r="AX270" s="77">
        <v>1321</v>
      </c>
      <c r="AY270" s="77">
        <v>1341</v>
      </c>
      <c r="AZ270" s="77">
        <v>1348</v>
      </c>
      <c r="BA270" s="77">
        <v>1359</v>
      </c>
      <c r="BB270" s="78">
        <v>1363</v>
      </c>
      <c r="BC270" s="76">
        <v>1344</v>
      </c>
      <c r="BD270" s="77">
        <v>1343</v>
      </c>
      <c r="BE270" s="77">
        <v>1366</v>
      </c>
      <c r="BF270" s="77">
        <v>1378</v>
      </c>
      <c r="BG270" s="77">
        <v>1383</v>
      </c>
      <c r="BH270" s="77">
        <v>1379</v>
      </c>
      <c r="BI270" s="77">
        <v>1400</v>
      </c>
      <c r="BJ270" s="77">
        <v>1406</v>
      </c>
      <c r="BK270" s="77">
        <v>1411</v>
      </c>
      <c r="BL270" s="77">
        <v>1410</v>
      </c>
      <c r="BM270" s="77">
        <v>1419</v>
      </c>
      <c r="BN270" s="78">
        <v>1428</v>
      </c>
      <c r="BO270" s="76">
        <v>1433</v>
      </c>
      <c r="BP270" s="77">
        <v>1445</v>
      </c>
      <c r="BQ270" s="77">
        <v>1461</v>
      </c>
      <c r="BR270" s="77">
        <v>1476</v>
      </c>
      <c r="BS270" s="77">
        <v>1502</v>
      </c>
      <c r="BT270" s="77">
        <v>1507</v>
      </c>
      <c r="BU270" s="77">
        <v>1511</v>
      </c>
      <c r="BV270" s="77">
        <v>1525</v>
      </c>
      <c r="BW270" s="77">
        <v>1544</v>
      </c>
      <c r="BX270" s="77">
        <v>1549</v>
      </c>
      <c r="BY270" s="77">
        <v>1550</v>
      </c>
      <c r="BZ270" s="78">
        <v>1554</v>
      </c>
      <c r="CA270" s="77">
        <v>1565</v>
      </c>
      <c r="CB270" s="77">
        <v>1572</v>
      </c>
      <c r="CC270" s="77">
        <v>1583</v>
      </c>
      <c r="CD270" s="77">
        <v>1585</v>
      </c>
      <c r="CE270" s="77">
        <v>1592</v>
      </c>
      <c r="CF270" s="77">
        <v>1619</v>
      </c>
      <c r="CG270" s="77">
        <v>1651</v>
      </c>
      <c r="CH270" s="77">
        <v>1652</v>
      </c>
      <c r="CI270" s="77">
        <v>1658</v>
      </c>
      <c r="CJ270" s="77">
        <v>1661</v>
      </c>
      <c r="CK270" s="77">
        <v>1651</v>
      </c>
      <c r="CL270" s="78">
        <v>1640</v>
      </c>
      <c r="CM270" s="77">
        <v>1694</v>
      </c>
      <c r="CN270" s="77">
        <v>1744</v>
      </c>
      <c r="CO270" s="77">
        <v>1764</v>
      </c>
      <c r="CP270" s="77">
        <v>1761</v>
      </c>
      <c r="CQ270" s="77">
        <v>1775</v>
      </c>
      <c r="CR270" s="77">
        <v>1791</v>
      </c>
      <c r="CS270" s="77">
        <v>1812</v>
      </c>
      <c r="CT270" s="77">
        <v>1811</v>
      </c>
      <c r="CU270" s="78">
        <v>1819</v>
      </c>
    </row>
    <row r="271" spans="1:99" x14ac:dyDescent="0.25">
      <c r="A271" s="3"/>
      <c r="B271" s="74"/>
      <c r="C271" s="75" t="s">
        <v>356</v>
      </c>
      <c r="D271" s="78">
        <v>104</v>
      </c>
      <c r="E271" s="78">
        <v>147</v>
      </c>
      <c r="F271" s="78">
        <v>194</v>
      </c>
      <c r="G271" s="76">
        <v>194</v>
      </c>
      <c r="H271" s="77">
        <v>194</v>
      </c>
      <c r="I271" s="77">
        <v>198</v>
      </c>
      <c r="J271" s="77">
        <v>207</v>
      </c>
      <c r="K271" s="77">
        <v>212</v>
      </c>
      <c r="L271" s="77">
        <v>210</v>
      </c>
      <c r="M271" s="77">
        <v>218</v>
      </c>
      <c r="N271" s="77">
        <v>221</v>
      </c>
      <c r="O271" s="77">
        <v>218</v>
      </c>
      <c r="P271" s="77">
        <v>218</v>
      </c>
      <c r="Q271" s="77">
        <v>222</v>
      </c>
      <c r="R271" s="78">
        <v>220</v>
      </c>
      <c r="S271" s="77">
        <v>227</v>
      </c>
      <c r="T271" s="77">
        <v>228</v>
      </c>
      <c r="U271" s="77">
        <v>229</v>
      </c>
      <c r="V271" s="77">
        <v>232</v>
      </c>
      <c r="W271" s="77">
        <v>237</v>
      </c>
      <c r="X271" s="77">
        <v>240</v>
      </c>
      <c r="Y271" s="77">
        <v>244</v>
      </c>
      <c r="Z271" s="77">
        <v>255</v>
      </c>
      <c r="AA271" s="77">
        <v>257</v>
      </c>
      <c r="AB271" s="77">
        <v>255</v>
      </c>
      <c r="AC271" s="77">
        <v>278</v>
      </c>
      <c r="AD271" s="78">
        <v>284</v>
      </c>
      <c r="AE271" s="77">
        <v>288</v>
      </c>
      <c r="AF271" s="77">
        <v>292</v>
      </c>
      <c r="AG271" s="156">
        <v>301</v>
      </c>
      <c r="AH271" s="77">
        <v>310</v>
      </c>
      <c r="AI271" s="77">
        <v>302</v>
      </c>
      <c r="AJ271" s="77">
        <v>305</v>
      </c>
      <c r="AK271" s="77">
        <v>325</v>
      </c>
      <c r="AL271" s="77">
        <v>321</v>
      </c>
      <c r="AM271" s="77">
        <v>330</v>
      </c>
      <c r="AN271" s="77">
        <v>333</v>
      </c>
      <c r="AO271" s="77">
        <v>337</v>
      </c>
      <c r="AP271" s="78">
        <v>340</v>
      </c>
      <c r="AQ271" s="76">
        <v>341</v>
      </c>
      <c r="AR271" s="77">
        <v>340</v>
      </c>
      <c r="AS271" s="77">
        <v>350</v>
      </c>
      <c r="AT271" s="77">
        <v>354</v>
      </c>
      <c r="AU271" s="77">
        <v>362</v>
      </c>
      <c r="AV271" s="77">
        <v>374</v>
      </c>
      <c r="AW271" s="77">
        <v>374</v>
      </c>
      <c r="AX271" s="77">
        <v>377</v>
      </c>
      <c r="AY271" s="77">
        <v>392</v>
      </c>
      <c r="AZ271" s="77">
        <v>397</v>
      </c>
      <c r="BA271" s="77">
        <v>411</v>
      </c>
      <c r="BB271" s="78">
        <v>416</v>
      </c>
      <c r="BC271" s="76">
        <v>421</v>
      </c>
      <c r="BD271" s="77">
        <v>421</v>
      </c>
      <c r="BE271" s="77">
        <v>428</v>
      </c>
      <c r="BF271" s="77">
        <v>431</v>
      </c>
      <c r="BG271" s="77">
        <v>430</v>
      </c>
      <c r="BH271" s="77">
        <v>432</v>
      </c>
      <c r="BI271" s="77">
        <v>432</v>
      </c>
      <c r="BJ271" s="77">
        <v>435</v>
      </c>
      <c r="BK271" s="77">
        <v>445</v>
      </c>
      <c r="BL271" s="77">
        <v>452</v>
      </c>
      <c r="BM271" s="77">
        <v>452</v>
      </c>
      <c r="BN271" s="78">
        <v>453</v>
      </c>
      <c r="BO271" s="76">
        <v>454</v>
      </c>
      <c r="BP271" s="77">
        <v>452</v>
      </c>
      <c r="BQ271" s="77">
        <v>462</v>
      </c>
      <c r="BR271" s="77">
        <v>474</v>
      </c>
      <c r="BS271" s="77">
        <v>480</v>
      </c>
      <c r="BT271" s="77">
        <v>474</v>
      </c>
      <c r="BU271" s="77">
        <v>478</v>
      </c>
      <c r="BV271" s="77">
        <v>491</v>
      </c>
      <c r="BW271" s="77">
        <v>497</v>
      </c>
      <c r="BX271" s="77">
        <v>497</v>
      </c>
      <c r="BY271" s="77">
        <v>491</v>
      </c>
      <c r="BZ271" s="78">
        <v>498</v>
      </c>
      <c r="CA271" s="77">
        <v>489</v>
      </c>
      <c r="CB271" s="77">
        <v>495</v>
      </c>
      <c r="CC271" s="77">
        <v>501</v>
      </c>
      <c r="CD271" s="77">
        <v>501</v>
      </c>
      <c r="CE271" s="77">
        <v>506</v>
      </c>
      <c r="CF271" s="77">
        <v>508</v>
      </c>
      <c r="CG271" s="77">
        <v>503</v>
      </c>
      <c r="CH271" s="77">
        <v>506</v>
      </c>
      <c r="CI271" s="77">
        <v>503</v>
      </c>
      <c r="CJ271" s="77">
        <v>505</v>
      </c>
      <c r="CK271" s="77">
        <v>501</v>
      </c>
      <c r="CL271" s="78">
        <v>499</v>
      </c>
      <c r="CM271" s="77">
        <v>496</v>
      </c>
      <c r="CN271" s="77">
        <v>491</v>
      </c>
      <c r="CO271" s="77">
        <v>489</v>
      </c>
      <c r="CP271" s="77">
        <v>488</v>
      </c>
      <c r="CQ271" s="77">
        <v>485</v>
      </c>
      <c r="CR271" s="77">
        <v>481</v>
      </c>
      <c r="CS271" s="77">
        <v>482</v>
      </c>
      <c r="CT271" s="77">
        <v>481</v>
      </c>
      <c r="CU271" s="78">
        <v>476</v>
      </c>
    </row>
    <row r="272" spans="1:99" x14ac:dyDescent="0.25">
      <c r="A272" s="3"/>
      <c r="B272" s="74"/>
      <c r="C272" s="75" t="s">
        <v>357</v>
      </c>
      <c r="D272" s="78">
        <v>92</v>
      </c>
      <c r="E272" s="78">
        <v>126</v>
      </c>
      <c r="F272" s="78">
        <v>126</v>
      </c>
      <c r="G272" s="76">
        <v>126</v>
      </c>
      <c r="H272" s="77">
        <v>125</v>
      </c>
      <c r="I272" s="77">
        <v>126</v>
      </c>
      <c r="J272" s="77">
        <v>130</v>
      </c>
      <c r="K272" s="77">
        <v>133</v>
      </c>
      <c r="L272" s="77">
        <v>134</v>
      </c>
      <c r="M272" s="77">
        <v>138</v>
      </c>
      <c r="N272" s="77">
        <v>139</v>
      </c>
      <c r="O272" s="77">
        <v>141</v>
      </c>
      <c r="P272" s="77">
        <v>142</v>
      </c>
      <c r="Q272" s="77">
        <v>137</v>
      </c>
      <c r="R272" s="78">
        <v>140</v>
      </c>
      <c r="S272" s="77">
        <v>142</v>
      </c>
      <c r="T272" s="77">
        <v>140</v>
      </c>
      <c r="U272" s="77">
        <v>143</v>
      </c>
      <c r="V272" s="77">
        <v>149</v>
      </c>
      <c r="W272" s="77">
        <v>147</v>
      </c>
      <c r="X272" s="77">
        <v>147</v>
      </c>
      <c r="Y272" s="77">
        <v>147</v>
      </c>
      <c r="Z272" s="77">
        <v>152</v>
      </c>
      <c r="AA272" s="77">
        <v>157</v>
      </c>
      <c r="AB272" s="77">
        <v>170</v>
      </c>
      <c r="AC272" s="77">
        <v>173</v>
      </c>
      <c r="AD272" s="78">
        <v>175</v>
      </c>
      <c r="AE272" s="77">
        <v>178</v>
      </c>
      <c r="AF272" s="77">
        <v>179</v>
      </c>
      <c r="AG272" s="156">
        <v>181</v>
      </c>
      <c r="AH272" s="77">
        <v>178</v>
      </c>
      <c r="AI272" s="77">
        <v>175</v>
      </c>
      <c r="AJ272" s="77">
        <v>187</v>
      </c>
      <c r="AK272" s="77">
        <v>192</v>
      </c>
      <c r="AL272" s="77">
        <v>202</v>
      </c>
      <c r="AM272" s="77">
        <v>201</v>
      </c>
      <c r="AN272" s="77">
        <v>205</v>
      </c>
      <c r="AO272" s="77">
        <v>204</v>
      </c>
      <c r="AP272" s="78">
        <v>203</v>
      </c>
      <c r="AQ272" s="76">
        <v>202</v>
      </c>
      <c r="AR272" s="77">
        <v>203</v>
      </c>
      <c r="AS272" s="77">
        <v>205</v>
      </c>
      <c r="AT272" s="77">
        <v>205</v>
      </c>
      <c r="AU272" s="77">
        <v>206</v>
      </c>
      <c r="AV272" s="77">
        <v>211</v>
      </c>
      <c r="AW272" s="77">
        <v>217</v>
      </c>
      <c r="AX272" s="77">
        <v>219</v>
      </c>
      <c r="AY272" s="77">
        <v>211</v>
      </c>
      <c r="AZ272" s="77">
        <v>213</v>
      </c>
      <c r="BA272" s="77">
        <v>215</v>
      </c>
      <c r="BB272" s="78">
        <v>216</v>
      </c>
      <c r="BC272" s="76">
        <v>218</v>
      </c>
      <c r="BD272" s="77">
        <v>217</v>
      </c>
      <c r="BE272" s="77">
        <v>220</v>
      </c>
      <c r="BF272" s="77">
        <v>221</v>
      </c>
      <c r="BG272" s="77">
        <v>223</v>
      </c>
      <c r="BH272" s="77">
        <v>222</v>
      </c>
      <c r="BI272" s="77">
        <v>227</v>
      </c>
      <c r="BJ272" s="77">
        <v>228</v>
      </c>
      <c r="BK272" s="77">
        <v>231</v>
      </c>
      <c r="BL272" s="77">
        <v>231</v>
      </c>
      <c r="BM272" s="77">
        <v>230</v>
      </c>
      <c r="BN272" s="78">
        <v>284</v>
      </c>
      <c r="BO272" s="76">
        <v>292</v>
      </c>
      <c r="BP272" s="77">
        <v>300</v>
      </c>
      <c r="BQ272" s="77">
        <v>322</v>
      </c>
      <c r="BR272" s="77">
        <v>327</v>
      </c>
      <c r="BS272" s="77">
        <v>338</v>
      </c>
      <c r="BT272" s="77">
        <v>345</v>
      </c>
      <c r="BU272" s="77">
        <v>347</v>
      </c>
      <c r="BV272" s="77">
        <v>351</v>
      </c>
      <c r="BW272" s="77">
        <v>360</v>
      </c>
      <c r="BX272" s="77">
        <v>362</v>
      </c>
      <c r="BY272" s="77">
        <v>370</v>
      </c>
      <c r="BZ272" s="78">
        <v>375</v>
      </c>
      <c r="CA272" s="77">
        <v>376</v>
      </c>
      <c r="CB272" s="77">
        <v>369</v>
      </c>
      <c r="CC272" s="77">
        <v>372</v>
      </c>
      <c r="CD272" s="77">
        <v>379</v>
      </c>
      <c r="CE272" s="77">
        <v>380</v>
      </c>
      <c r="CF272" s="77">
        <v>383</v>
      </c>
      <c r="CG272" s="77">
        <v>392</v>
      </c>
      <c r="CH272" s="77">
        <v>393</v>
      </c>
      <c r="CI272" s="77">
        <v>390</v>
      </c>
      <c r="CJ272" s="77">
        <v>393</v>
      </c>
      <c r="CK272" s="77">
        <v>395</v>
      </c>
      <c r="CL272" s="78">
        <v>399</v>
      </c>
      <c r="CM272" s="77">
        <v>400</v>
      </c>
      <c r="CN272" s="77">
        <v>398</v>
      </c>
      <c r="CO272" s="77">
        <v>401</v>
      </c>
      <c r="CP272" s="77">
        <v>403</v>
      </c>
      <c r="CQ272" s="77">
        <v>404</v>
      </c>
      <c r="CR272" s="77">
        <v>410</v>
      </c>
      <c r="CS272" s="77">
        <v>415</v>
      </c>
      <c r="CT272" s="77">
        <v>417</v>
      </c>
      <c r="CU272" s="78">
        <v>416</v>
      </c>
    </row>
    <row r="273" spans="1:99" x14ac:dyDescent="0.25">
      <c r="A273" s="3"/>
      <c r="B273" s="74"/>
      <c r="C273" s="75" t="s">
        <v>358</v>
      </c>
      <c r="D273" s="78">
        <v>768</v>
      </c>
      <c r="E273" s="78">
        <v>950</v>
      </c>
      <c r="F273" s="78">
        <v>1029</v>
      </c>
      <c r="G273" s="76">
        <v>1034</v>
      </c>
      <c r="H273" s="77">
        <v>1005</v>
      </c>
      <c r="I273" s="77">
        <v>1018</v>
      </c>
      <c r="J273" s="77">
        <v>1028</v>
      </c>
      <c r="K273" s="77">
        <v>1031</v>
      </c>
      <c r="L273" s="77">
        <v>1009</v>
      </c>
      <c r="M273" s="77">
        <v>1015</v>
      </c>
      <c r="N273" s="77">
        <v>1013</v>
      </c>
      <c r="O273" s="77">
        <v>1025</v>
      </c>
      <c r="P273" s="77">
        <v>1036</v>
      </c>
      <c r="Q273" s="77">
        <v>1036</v>
      </c>
      <c r="R273" s="78">
        <v>1044</v>
      </c>
      <c r="S273" s="77">
        <v>1060</v>
      </c>
      <c r="T273" s="77">
        <v>1055</v>
      </c>
      <c r="U273" s="77">
        <v>1063</v>
      </c>
      <c r="V273" s="77">
        <v>1074</v>
      </c>
      <c r="W273" s="77">
        <v>1090</v>
      </c>
      <c r="X273" s="77">
        <v>1081</v>
      </c>
      <c r="Y273" s="77">
        <v>1096</v>
      </c>
      <c r="Z273" s="77">
        <v>1111</v>
      </c>
      <c r="AA273" s="77">
        <v>1147</v>
      </c>
      <c r="AB273" s="77">
        <v>1163</v>
      </c>
      <c r="AC273" s="77">
        <v>1177</v>
      </c>
      <c r="AD273" s="78">
        <v>1185</v>
      </c>
      <c r="AE273" s="77">
        <v>1222</v>
      </c>
      <c r="AF273" s="77">
        <v>1251</v>
      </c>
      <c r="AG273" s="156">
        <v>1262</v>
      </c>
      <c r="AH273" s="77">
        <v>1293</v>
      </c>
      <c r="AI273" s="77">
        <v>1316</v>
      </c>
      <c r="AJ273" s="77">
        <v>1362</v>
      </c>
      <c r="AK273" s="77">
        <v>1388</v>
      </c>
      <c r="AL273" s="77">
        <v>1408</v>
      </c>
      <c r="AM273" s="77">
        <v>1414</v>
      </c>
      <c r="AN273" s="77">
        <v>1459</v>
      </c>
      <c r="AO273" s="77">
        <v>1481</v>
      </c>
      <c r="AP273" s="78">
        <v>1487</v>
      </c>
      <c r="AQ273" s="76">
        <v>1501</v>
      </c>
      <c r="AR273" s="77">
        <v>1507</v>
      </c>
      <c r="AS273" s="77">
        <v>1535</v>
      </c>
      <c r="AT273" s="77">
        <v>1568</v>
      </c>
      <c r="AU273" s="77">
        <v>1602</v>
      </c>
      <c r="AV273" s="77">
        <v>1620</v>
      </c>
      <c r="AW273" s="77">
        <v>1636</v>
      </c>
      <c r="AX273" s="77">
        <v>1677</v>
      </c>
      <c r="AY273" s="77">
        <v>1690</v>
      </c>
      <c r="AZ273" s="77">
        <v>1712</v>
      </c>
      <c r="BA273" s="77">
        <v>1720</v>
      </c>
      <c r="BB273" s="78">
        <v>1726</v>
      </c>
      <c r="BC273" s="76">
        <v>1739</v>
      </c>
      <c r="BD273" s="77">
        <v>1735</v>
      </c>
      <c r="BE273" s="77">
        <v>1746</v>
      </c>
      <c r="BF273" s="77">
        <v>1804</v>
      </c>
      <c r="BG273" s="77">
        <v>1842</v>
      </c>
      <c r="BH273" s="77">
        <v>1862</v>
      </c>
      <c r="BI273" s="77">
        <v>1889</v>
      </c>
      <c r="BJ273" s="77">
        <v>1918</v>
      </c>
      <c r="BK273" s="77">
        <v>1925</v>
      </c>
      <c r="BL273" s="77">
        <v>1930</v>
      </c>
      <c r="BM273" s="77">
        <v>1956</v>
      </c>
      <c r="BN273" s="78">
        <v>1958</v>
      </c>
      <c r="BO273" s="76">
        <v>2034</v>
      </c>
      <c r="BP273" s="77">
        <v>2057</v>
      </c>
      <c r="BQ273" s="77">
        <v>2068</v>
      </c>
      <c r="BR273" s="77">
        <v>2112</v>
      </c>
      <c r="BS273" s="77">
        <v>2162</v>
      </c>
      <c r="BT273" s="77">
        <v>2197</v>
      </c>
      <c r="BU273" s="77">
        <v>2224</v>
      </c>
      <c r="BV273" s="77">
        <v>2248</v>
      </c>
      <c r="BW273" s="77">
        <v>2276</v>
      </c>
      <c r="BX273" s="77">
        <v>2411</v>
      </c>
      <c r="BY273" s="77">
        <v>2436</v>
      </c>
      <c r="BZ273" s="78">
        <v>2438</v>
      </c>
      <c r="CA273" s="77">
        <v>2439</v>
      </c>
      <c r="CB273" s="77">
        <v>2450</v>
      </c>
      <c r="CC273" s="77">
        <v>2456</v>
      </c>
      <c r="CD273" s="77">
        <v>2478</v>
      </c>
      <c r="CE273" s="77">
        <v>2472</v>
      </c>
      <c r="CF273" s="77">
        <v>2464</v>
      </c>
      <c r="CG273" s="77">
        <v>2450</v>
      </c>
      <c r="CH273" s="77">
        <v>2441</v>
      </c>
      <c r="CI273" s="77">
        <v>2408</v>
      </c>
      <c r="CJ273" s="77">
        <v>2377</v>
      </c>
      <c r="CK273" s="77">
        <v>2355</v>
      </c>
      <c r="CL273" s="78">
        <v>2342</v>
      </c>
      <c r="CM273" s="77">
        <v>2340</v>
      </c>
      <c r="CN273" s="77">
        <v>2315</v>
      </c>
      <c r="CO273" s="77">
        <v>2302</v>
      </c>
      <c r="CP273" s="77">
        <v>2275</v>
      </c>
      <c r="CQ273" s="77">
        <v>2223</v>
      </c>
      <c r="CR273" s="77">
        <v>2234</v>
      </c>
      <c r="CS273" s="77">
        <v>2258</v>
      </c>
      <c r="CT273" s="77">
        <v>2249</v>
      </c>
      <c r="CU273" s="78">
        <v>2260</v>
      </c>
    </row>
    <row r="274" spans="1:99" x14ac:dyDescent="0.25">
      <c r="A274" s="3"/>
      <c r="B274" s="74"/>
      <c r="C274" s="75" t="s">
        <v>359</v>
      </c>
      <c r="D274" s="78">
        <v>97</v>
      </c>
      <c r="E274" s="78">
        <v>112</v>
      </c>
      <c r="F274" s="78">
        <v>124</v>
      </c>
      <c r="G274" s="76">
        <v>122</v>
      </c>
      <c r="H274" s="77">
        <v>118</v>
      </c>
      <c r="I274" s="77">
        <v>116</v>
      </c>
      <c r="J274" s="77">
        <v>114</v>
      </c>
      <c r="K274" s="77">
        <v>114</v>
      </c>
      <c r="L274" s="77">
        <v>112</v>
      </c>
      <c r="M274" s="77">
        <v>109</v>
      </c>
      <c r="N274" s="77">
        <v>107</v>
      </c>
      <c r="O274" s="77">
        <v>107</v>
      </c>
      <c r="P274" s="77">
        <v>108</v>
      </c>
      <c r="Q274" s="77">
        <v>106</v>
      </c>
      <c r="R274" s="78">
        <v>108</v>
      </c>
      <c r="S274" s="77">
        <v>109</v>
      </c>
      <c r="T274" s="77">
        <v>112</v>
      </c>
      <c r="U274" s="77">
        <v>114</v>
      </c>
      <c r="V274" s="77">
        <v>117</v>
      </c>
      <c r="W274" s="77">
        <v>121</v>
      </c>
      <c r="X274" s="77">
        <v>122</v>
      </c>
      <c r="Y274" s="77">
        <v>122</v>
      </c>
      <c r="Z274" s="77">
        <v>124</v>
      </c>
      <c r="AA274" s="77">
        <v>129</v>
      </c>
      <c r="AB274" s="77">
        <v>131</v>
      </c>
      <c r="AC274" s="77">
        <v>137</v>
      </c>
      <c r="AD274" s="78">
        <v>144</v>
      </c>
      <c r="AE274" s="77">
        <v>151</v>
      </c>
      <c r="AF274" s="77">
        <v>153</v>
      </c>
      <c r="AG274" s="156">
        <v>156</v>
      </c>
      <c r="AH274" s="77">
        <v>165</v>
      </c>
      <c r="AI274" s="77">
        <v>176</v>
      </c>
      <c r="AJ274" s="77">
        <v>183</v>
      </c>
      <c r="AK274" s="77">
        <v>192</v>
      </c>
      <c r="AL274" s="77">
        <v>198</v>
      </c>
      <c r="AM274" s="77">
        <v>203</v>
      </c>
      <c r="AN274" s="77">
        <v>209</v>
      </c>
      <c r="AO274" s="77">
        <v>214</v>
      </c>
      <c r="AP274" s="78">
        <v>209</v>
      </c>
      <c r="AQ274" s="76">
        <v>215</v>
      </c>
      <c r="AR274" s="77">
        <v>224</v>
      </c>
      <c r="AS274" s="77">
        <v>231</v>
      </c>
      <c r="AT274" s="77">
        <v>236</v>
      </c>
      <c r="AU274" s="77">
        <v>240</v>
      </c>
      <c r="AV274" s="77">
        <v>243</v>
      </c>
      <c r="AW274" s="77">
        <v>245</v>
      </c>
      <c r="AX274" s="77">
        <v>248</v>
      </c>
      <c r="AY274" s="77">
        <v>236</v>
      </c>
      <c r="AZ274" s="77">
        <v>235</v>
      </c>
      <c r="BA274" s="77">
        <v>236</v>
      </c>
      <c r="BB274" s="78">
        <v>235</v>
      </c>
      <c r="BC274" s="76">
        <v>236</v>
      </c>
      <c r="BD274" s="77">
        <v>233</v>
      </c>
      <c r="BE274" s="77">
        <v>234</v>
      </c>
      <c r="BF274" s="77">
        <v>231</v>
      </c>
      <c r="BG274" s="77">
        <v>229</v>
      </c>
      <c r="BH274" s="77">
        <v>229</v>
      </c>
      <c r="BI274" s="77">
        <v>234</v>
      </c>
      <c r="BJ274" s="77">
        <v>235</v>
      </c>
      <c r="BK274" s="77">
        <v>237</v>
      </c>
      <c r="BL274" s="77">
        <v>240</v>
      </c>
      <c r="BM274" s="77">
        <v>239</v>
      </c>
      <c r="BN274" s="78">
        <v>242</v>
      </c>
      <c r="BO274" s="76">
        <v>246</v>
      </c>
      <c r="BP274" s="77">
        <v>254</v>
      </c>
      <c r="BQ274" s="77">
        <v>254</v>
      </c>
      <c r="BR274" s="77">
        <v>253</v>
      </c>
      <c r="BS274" s="77">
        <v>253</v>
      </c>
      <c r="BT274" s="77">
        <v>252</v>
      </c>
      <c r="BU274" s="77">
        <v>254</v>
      </c>
      <c r="BV274" s="77">
        <v>261</v>
      </c>
      <c r="BW274" s="77">
        <v>261</v>
      </c>
      <c r="BX274" s="77">
        <v>265</v>
      </c>
      <c r="BY274" s="77">
        <v>263</v>
      </c>
      <c r="BZ274" s="78">
        <v>264</v>
      </c>
      <c r="CA274" s="77">
        <v>313</v>
      </c>
      <c r="CB274" s="77">
        <v>317</v>
      </c>
      <c r="CC274" s="77">
        <v>324</v>
      </c>
      <c r="CD274" s="77">
        <v>333</v>
      </c>
      <c r="CE274" s="77">
        <v>334</v>
      </c>
      <c r="CF274" s="77">
        <v>332</v>
      </c>
      <c r="CG274" s="77">
        <v>335</v>
      </c>
      <c r="CH274" s="77">
        <v>343</v>
      </c>
      <c r="CI274" s="77">
        <v>354</v>
      </c>
      <c r="CJ274" s="77">
        <v>354</v>
      </c>
      <c r="CK274" s="77">
        <v>357</v>
      </c>
      <c r="CL274" s="78">
        <v>360</v>
      </c>
      <c r="CM274" s="77">
        <v>362</v>
      </c>
      <c r="CN274" s="77">
        <v>364</v>
      </c>
      <c r="CO274" s="77">
        <v>371</v>
      </c>
      <c r="CP274" s="77">
        <v>377</v>
      </c>
      <c r="CQ274" s="77">
        <v>370</v>
      </c>
      <c r="CR274" s="77">
        <v>369</v>
      </c>
      <c r="CS274" s="77">
        <v>375</v>
      </c>
      <c r="CT274" s="77">
        <v>376</v>
      </c>
      <c r="CU274" s="78">
        <v>417</v>
      </c>
    </row>
    <row r="275" spans="1:99" x14ac:dyDescent="0.25">
      <c r="A275" s="3"/>
      <c r="B275" s="74"/>
      <c r="C275" s="75" t="s">
        <v>360</v>
      </c>
      <c r="D275" s="78">
        <v>223</v>
      </c>
      <c r="E275" s="78">
        <v>274</v>
      </c>
      <c r="F275" s="78">
        <v>289</v>
      </c>
      <c r="G275" s="76">
        <v>291</v>
      </c>
      <c r="H275" s="77">
        <v>292</v>
      </c>
      <c r="I275" s="77">
        <v>303</v>
      </c>
      <c r="J275" s="77">
        <v>308</v>
      </c>
      <c r="K275" s="77">
        <v>304</v>
      </c>
      <c r="L275" s="77">
        <v>303</v>
      </c>
      <c r="M275" s="77">
        <v>306</v>
      </c>
      <c r="N275" s="77">
        <v>305</v>
      </c>
      <c r="O275" s="77">
        <v>303</v>
      </c>
      <c r="P275" s="77">
        <v>304</v>
      </c>
      <c r="Q275" s="77">
        <v>300</v>
      </c>
      <c r="R275" s="78">
        <v>303</v>
      </c>
      <c r="S275" s="77">
        <v>302</v>
      </c>
      <c r="T275" s="77">
        <v>296</v>
      </c>
      <c r="U275" s="77">
        <v>301</v>
      </c>
      <c r="V275" s="77">
        <v>302</v>
      </c>
      <c r="W275" s="77">
        <v>305</v>
      </c>
      <c r="X275" s="77">
        <v>311</v>
      </c>
      <c r="Y275" s="77">
        <v>308</v>
      </c>
      <c r="Z275" s="77">
        <v>308</v>
      </c>
      <c r="AA275" s="77">
        <v>312</v>
      </c>
      <c r="AB275" s="77">
        <v>312</v>
      </c>
      <c r="AC275" s="77">
        <v>313</v>
      </c>
      <c r="AD275" s="78">
        <v>317</v>
      </c>
      <c r="AE275" s="77">
        <v>320</v>
      </c>
      <c r="AF275" s="77">
        <v>323</v>
      </c>
      <c r="AG275" s="156">
        <v>324</v>
      </c>
      <c r="AH275" s="77">
        <v>325</v>
      </c>
      <c r="AI275" s="77">
        <v>326</v>
      </c>
      <c r="AJ275" s="77">
        <v>336</v>
      </c>
      <c r="AK275" s="77">
        <v>338</v>
      </c>
      <c r="AL275" s="77">
        <v>345</v>
      </c>
      <c r="AM275" s="77">
        <v>347</v>
      </c>
      <c r="AN275" s="77">
        <v>352</v>
      </c>
      <c r="AO275" s="77">
        <v>356</v>
      </c>
      <c r="AP275" s="78">
        <v>358</v>
      </c>
      <c r="AQ275" s="76">
        <v>361</v>
      </c>
      <c r="AR275" s="77">
        <v>364</v>
      </c>
      <c r="AS275" s="77">
        <v>365</v>
      </c>
      <c r="AT275" s="77">
        <v>374</v>
      </c>
      <c r="AU275" s="77">
        <v>376</v>
      </c>
      <c r="AV275" s="77">
        <v>386</v>
      </c>
      <c r="AW275" s="77">
        <v>394</v>
      </c>
      <c r="AX275" s="77">
        <v>400</v>
      </c>
      <c r="AY275" s="77">
        <v>402</v>
      </c>
      <c r="AZ275" s="77">
        <v>402</v>
      </c>
      <c r="BA275" s="77">
        <v>404</v>
      </c>
      <c r="BB275" s="78">
        <v>403</v>
      </c>
      <c r="BC275" s="76">
        <v>404</v>
      </c>
      <c r="BD275" s="77">
        <v>409</v>
      </c>
      <c r="BE275" s="77">
        <v>407</v>
      </c>
      <c r="BF275" s="77">
        <v>404</v>
      </c>
      <c r="BG275" s="77">
        <v>407</v>
      </c>
      <c r="BH275" s="77">
        <v>412</v>
      </c>
      <c r="BI275" s="77">
        <v>422</v>
      </c>
      <c r="BJ275" s="77">
        <v>422</v>
      </c>
      <c r="BK275" s="77">
        <v>427</v>
      </c>
      <c r="BL275" s="77">
        <v>430</v>
      </c>
      <c r="BM275" s="77">
        <v>428</v>
      </c>
      <c r="BN275" s="78">
        <v>429</v>
      </c>
      <c r="BO275" s="76">
        <v>435</v>
      </c>
      <c r="BP275" s="77">
        <v>440</v>
      </c>
      <c r="BQ275" s="77">
        <v>441</v>
      </c>
      <c r="BR275" s="77">
        <v>453</v>
      </c>
      <c r="BS275" s="77">
        <v>458</v>
      </c>
      <c r="BT275" s="77">
        <v>460</v>
      </c>
      <c r="BU275" s="77">
        <v>463</v>
      </c>
      <c r="BV275" s="77">
        <v>466</v>
      </c>
      <c r="BW275" s="77">
        <v>466</v>
      </c>
      <c r="BX275" s="77">
        <v>468</v>
      </c>
      <c r="BY275" s="77">
        <v>473</v>
      </c>
      <c r="BZ275" s="78">
        <v>468</v>
      </c>
      <c r="CA275" s="77">
        <v>466</v>
      </c>
      <c r="CB275" s="77">
        <v>472</v>
      </c>
      <c r="CC275" s="77">
        <v>463</v>
      </c>
      <c r="CD275" s="77">
        <v>471</v>
      </c>
      <c r="CE275" s="77">
        <v>469</v>
      </c>
      <c r="CF275" s="77">
        <v>460</v>
      </c>
      <c r="CG275" s="77">
        <v>454</v>
      </c>
      <c r="CH275" s="77">
        <v>452</v>
      </c>
      <c r="CI275" s="77">
        <v>446</v>
      </c>
      <c r="CJ275" s="77">
        <v>440</v>
      </c>
      <c r="CK275" s="77">
        <v>442</v>
      </c>
      <c r="CL275" s="78">
        <v>441</v>
      </c>
      <c r="CM275" s="77">
        <v>441</v>
      </c>
      <c r="CN275" s="77">
        <v>443</v>
      </c>
      <c r="CO275" s="77">
        <v>449</v>
      </c>
      <c r="CP275" s="77">
        <v>443</v>
      </c>
      <c r="CQ275" s="77">
        <v>440</v>
      </c>
      <c r="CR275" s="77">
        <v>435</v>
      </c>
      <c r="CS275" s="77">
        <v>441</v>
      </c>
      <c r="CT275" s="77">
        <v>439</v>
      </c>
      <c r="CU275" s="78">
        <v>437</v>
      </c>
    </row>
    <row r="276" spans="1:99" x14ac:dyDescent="0.25">
      <c r="A276" s="3"/>
      <c r="B276" s="74"/>
      <c r="C276" s="75" t="s">
        <v>361</v>
      </c>
      <c r="D276" s="78">
        <v>240</v>
      </c>
      <c r="E276" s="78">
        <v>314</v>
      </c>
      <c r="F276" s="78">
        <v>391</v>
      </c>
      <c r="G276" s="76">
        <v>390</v>
      </c>
      <c r="H276" s="77">
        <v>389</v>
      </c>
      <c r="I276" s="77">
        <v>407</v>
      </c>
      <c r="J276" s="77">
        <v>417</v>
      </c>
      <c r="K276" s="77">
        <v>427</v>
      </c>
      <c r="L276" s="77">
        <v>434</v>
      </c>
      <c r="M276" s="77">
        <v>438</v>
      </c>
      <c r="N276" s="77">
        <v>447</v>
      </c>
      <c r="O276" s="77">
        <v>434</v>
      </c>
      <c r="P276" s="77">
        <v>444</v>
      </c>
      <c r="Q276" s="77">
        <v>453</v>
      </c>
      <c r="R276" s="78">
        <v>457</v>
      </c>
      <c r="S276" s="77">
        <v>459</v>
      </c>
      <c r="T276" s="77">
        <v>464</v>
      </c>
      <c r="U276" s="77">
        <v>465</v>
      </c>
      <c r="V276" s="77">
        <v>479</v>
      </c>
      <c r="W276" s="77">
        <v>479</v>
      </c>
      <c r="X276" s="77">
        <v>477</v>
      </c>
      <c r="Y276" s="77">
        <v>481</v>
      </c>
      <c r="Z276" s="77">
        <v>516</v>
      </c>
      <c r="AA276" s="77">
        <v>515</v>
      </c>
      <c r="AB276" s="77">
        <v>516</v>
      </c>
      <c r="AC276" s="77">
        <v>514</v>
      </c>
      <c r="AD276" s="78">
        <v>517</v>
      </c>
      <c r="AE276" s="77">
        <v>518</v>
      </c>
      <c r="AF276" s="77">
        <v>519</v>
      </c>
      <c r="AG276" s="156">
        <v>520</v>
      </c>
      <c r="AH276" s="77">
        <v>535</v>
      </c>
      <c r="AI276" s="77">
        <v>549</v>
      </c>
      <c r="AJ276" s="77">
        <v>558</v>
      </c>
      <c r="AK276" s="77">
        <v>565</v>
      </c>
      <c r="AL276" s="77">
        <v>573</v>
      </c>
      <c r="AM276" s="77">
        <v>572</v>
      </c>
      <c r="AN276" s="77">
        <v>570</v>
      </c>
      <c r="AO276" s="77">
        <v>579</v>
      </c>
      <c r="AP276" s="78">
        <v>577</v>
      </c>
      <c r="AQ276" s="76">
        <v>581</v>
      </c>
      <c r="AR276" s="77">
        <v>590</v>
      </c>
      <c r="AS276" s="77">
        <v>605</v>
      </c>
      <c r="AT276" s="77">
        <v>603</v>
      </c>
      <c r="AU276" s="77">
        <v>608</v>
      </c>
      <c r="AV276" s="77">
        <v>613</v>
      </c>
      <c r="AW276" s="77">
        <v>614</v>
      </c>
      <c r="AX276" s="77">
        <v>618</v>
      </c>
      <c r="AY276" s="77">
        <v>619</v>
      </c>
      <c r="AZ276" s="77">
        <v>622</v>
      </c>
      <c r="BA276" s="77">
        <v>624</v>
      </c>
      <c r="BB276" s="78">
        <v>620</v>
      </c>
      <c r="BC276" s="76">
        <v>626</v>
      </c>
      <c r="BD276" s="77">
        <v>633</v>
      </c>
      <c r="BE276" s="77">
        <v>649</v>
      </c>
      <c r="BF276" s="77">
        <v>729</v>
      </c>
      <c r="BG276" s="77">
        <v>760</v>
      </c>
      <c r="BH276" s="77">
        <v>775</v>
      </c>
      <c r="BI276" s="77">
        <v>785</v>
      </c>
      <c r="BJ276" s="77">
        <v>790</v>
      </c>
      <c r="BK276" s="77">
        <v>797</v>
      </c>
      <c r="BL276" s="77">
        <v>793</v>
      </c>
      <c r="BM276" s="77">
        <v>804</v>
      </c>
      <c r="BN276" s="78">
        <v>804</v>
      </c>
      <c r="BO276" s="76">
        <v>811</v>
      </c>
      <c r="BP276" s="77">
        <v>815</v>
      </c>
      <c r="BQ276" s="77">
        <v>824</v>
      </c>
      <c r="BR276" s="77">
        <v>845</v>
      </c>
      <c r="BS276" s="77">
        <v>862</v>
      </c>
      <c r="BT276" s="77">
        <v>868</v>
      </c>
      <c r="BU276" s="77">
        <v>872</v>
      </c>
      <c r="BV276" s="77">
        <v>879</v>
      </c>
      <c r="BW276" s="77">
        <v>890</v>
      </c>
      <c r="BX276" s="77">
        <v>888</v>
      </c>
      <c r="BY276" s="77">
        <v>891</v>
      </c>
      <c r="BZ276" s="78">
        <v>897</v>
      </c>
      <c r="CA276" s="77">
        <v>900</v>
      </c>
      <c r="CB276" s="77">
        <v>908</v>
      </c>
      <c r="CC276" s="77">
        <v>918</v>
      </c>
      <c r="CD276" s="77">
        <v>911</v>
      </c>
      <c r="CE276" s="77">
        <v>902</v>
      </c>
      <c r="CF276" s="77">
        <v>896</v>
      </c>
      <c r="CG276" s="77">
        <v>891</v>
      </c>
      <c r="CH276" s="77">
        <v>900</v>
      </c>
      <c r="CI276" s="77">
        <v>896</v>
      </c>
      <c r="CJ276" s="77">
        <v>900</v>
      </c>
      <c r="CK276" s="77">
        <v>890</v>
      </c>
      <c r="CL276" s="78">
        <v>887</v>
      </c>
      <c r="CM276" s="77">
        <v>890</v>
      </c>
      <c r="CN276" s="77">
        <v>883</v>
      </c>
      <c r="CO276" s="77">
        <v>891</v>
      </c>
      <c r="CP276" s="77">
        <v>888</v>
      </c>
      <c r="CQ276" s="77">
        <v>898</v>
      </c>
      <c r="CR276" s="77">
        <v>916</v>
      </c>
      <c r="CS276" s="77">
        <v>914</v>
      </c>
      <c r="CT276" s="77">
        <v>937</v>
      </c>
      <c r="CU276" s="78">
        <v>956</v>
      </c>
    </row>
    <row r="277" spans="1:99" x14ac:dyDescent="0.25">
      <c r="A277" s="3"/>
      <c r="B277" s="74"/>
      <c r="C277" s="75" t="s">
        <v>362</v>
      </c>
      <c r="D277" s="78">
        <v>2</v>
      </c>
      <c r="E277" s="78">
        <v>2</v>
      </c>
      <c r="F277" s="78">
        <v>6</v>
      </c>
      <c r="G277" s="76">
        <v>6</v>
      </c>
      <c r="H277" s="77">
        <v>6</v>
      </c>
      <c r="I277" s="77">
        <v>6</v>
      </c>
      <c r="J277" s="77">
        <v>6</v>
      </c>
      <c r="K277" s="77">
        <v>8</v>
      </c>
      <c r="L277" s="77">
        <v>8</v>
      </c>
      <c r="M277" s="77">
        <v>8</v>
      </c>
      <c r="N277" s="77">
        <v>8</v>
      </c>
      <c r="O277" s="77">
        <v>8</v>
      </c>
      <c r="P277" s="77">
        <v>7</v>
      </c>
      <c r="Q277" s="77">
        <v>7</v>
      </c>
      <c r="R277" s="78">
        <v>7</v>
      </c>
      <c r="S277" s="77">
        <v>7</v>
      </c>
      <c r="T277" s="77">
        <v>7</v>
      </c>
      <c r="U277" s="77">
        <v>8</v>
      </c>
      <c r="V277" s="77">
        <v>8</v>
      </c>
      <c r="W277" s="77">
        <v>8</v>
      </c>
      <c r="X277" s="77">
        <v>8</v>
      </c>
      <c r="Y277" s="77">
        <v>8</v>
      </c>
      <c r="Z277" s="77">
        <v>8</v>
      </c>
      <c r="AA277" s="77">
        <v>8</v>
      </c>
      <c r="AB277" s="77">
        <v>8</v>
      </c>
      <c r="AC277" s="77">
        <v>8</v>
      </c>
      <c r="AD277" s="78">
        <v>9</v>
      </c>
      <c r="AE277" s="77">
        <v>8</v>
      </c>
      <c r="AF277" s="77">
        <v>7</v>
      </c>
      <c r="AG277" s="156">
        <v>8</v>
      </c>
      <c r="AH277" s="77">
        <v>9</v>
      </c>
      <c r="AI277" s="77">
        <v>9</v>
      </c>
      <c r="AJ277" s="77">
        <v>9</v>
      </c>
      <c r="AK277" s="77">
        <v>9</v>
      </c>
      <c r="AL277" s="77">
        <v>8</v>
      </c>
      <c r="AM277" s="77">
        <v>8</v>
      </c>
      <c r="AN277" s="77">
        <v>8</v>
      </c>
      <c r="AO277" s="77">
        <v>8</v>
      </c>
      <c r="AP277" s="78">
        <v>8</v>
      </c>
      <c r="AQ277" s="76">
        <v>8</v>
      </c>
      <c r="AR277" s="77">
        <v>8</v>
      </c>
      <c r="AS277" s="77">
        <v>8</v>
      </c>
      <c r="AT277" s="77">
        <v>8</v>
      </c>
      <c r="AU277" s="77">
        <v>8</v>
      </c>
      <c r="AV277" s="77">
        <v>8</v>
      </c>
      <c r="AW277" s="77">
        <v>8</v>
      </c>
      <c r="AX277" s="77">
        <v>8</v>
      </c>
      <c r="AY277" s="77">
        <v>8</v>
      </c>
      <c r="AZ277" s="77">
        <v>8</v>
      </c>
      <c r="BA277" s="77">
        <v>8</v>
      </c>
      <c r="BB277" s="78">
        <v>8</v>
      </c>
      <c r="BC277" s="76">
        <v>8</v>
      </c>
      <c r="BD277" s="77">
        <v>8</v>
      </c>
      <c r="BE277" s="77">
        <v>7</v>
      </c>
      <c r="BF277" s="77">
        <v>7</v>
      </c>
      <c r="BG277" s="77">
        <v>7</v>
      </c>
      <c r="BH277" s="77">
        <v>7</v>
      </c>
      <c r="BI277" s="77">
        <v>6</v>
      </c>
      <c r="BJ277" s="77">
        <v>4</v>
      </c>
      <c r="BK277" s="77">
        <v>4</v>
      </c>
      <c r="BL277" s="77">
        <v>4</v>
      </c>
      <c r="BM277" s="77">
        <v>4</v>
      </c>
      <c r="BN277" s="78">
        <v>3</v>
      </c>
      <c r="BO277" s="76">
        <v>3</v>
      </c>
      <c r="BP277" s="77">
        <v>3</v>
      </c>
      <c r="BQ277" s="77">
        <v>3</v>
      </c>
      <c r="BR277" s="77">
        <v>3</v>
      </c>
      <c r="BS277" s="77">
        <v>3</v>
      </c>
      <c r="BT277" s="77">
        <v>3</v>
      </c>
      <c r="BU277" s="77">
        <v>3</v>
      </c>
      <c r="BV277" s="77">
        <v>3</v>
      </c>
      <c r="BW277" s="77">
        <v>3</v>
      </c>
      <c r="BX277" s="77">
        <v>3</v>
      </c>
      <c r="BY277" s="77">
        <v>3</v>
      </c>
      <c r="BZ277" s="78">
        <v>3</v>
      </c>
      <c r="CA277" s="77">
        <v>3</v>
      </c>
      <c r="CB277" s="77">
        <v>3</v>
      </c>
      <c r="CC277" s="77">
        <v>3</v>
      </c>
      <c r="CD277" s="77">
        <v>3</v>
      </c>
      <c r="CE277" s="77">
        <v>3</v>
      </c>
      <c r="CF277" s="77">
        <v>3</v>
      </c>
      <c r="CG277" s="77">
        <v>3</v>
      </c>
      <c r="CH277" s="77">
        <v>3</v>
      </c>
      <c r="CI277" s="77">
        <v>4</v>
      </c>
      <c r="CJ277" s="77">
        <v>4</v>
      </c>
      <c r="CK277" s="77">
        <v>3</v>
      </c>
      <c r="CL277" s="78">
        <v>3</v>
      </c>
      <c r="CM277" s="77">
        <v>3</v>
      </c>
      <c r="CN277" s="77">
        <v>3</v>
      </c>
      <c r="CO277" s="77">
        <v>3</v>
      </c>
      <c r="CP277" s="77">
        <v>3</v>
      </c>
      <c r="CQ277" s="77">
        <v>2</v>
      </c>
      <c r="CR277" s="77">
        <v>2</v>
      </c>
      <c r="CS277" s="77">
        <v>2</v>
      </c>
      <c r="CT277" s="77">
        <v>2</v>
      </c>
      <c r="CU277" s="78">
        <v>2</v>
      </c>
    </row>
    <row r="278" spans="1:99" x14ac:dyDescent="0.25">
      <c r="A278" s="3"/>
      <c r="B278" s="74"/>
      <c r="C278" s="75" t="s">
        <v>363</v>
      </c>
      <c r="D278" s="78">
        <v>53</v>
      </c>
      <c r="E278" s="78">
        <v>69</v>
      </c>
      <c r="F278" s="78">
        <v>106</v>
      </c>
      <c r="G278" s="76">
        <v>106</v>
      </c>
      <c r="H278" s="77">
        <v>106</v>
      </c>
      <c r="I278" s="77">
        <v>109</v>
      </c>
      <c r="J278" s="77">
        <v>110</v>
      </c>
      <c r="K278" s="77">
        <v>111</v>
      </c>
      <c r="L278" s="77">
        <v>111</v>
      </c>
      <c r="M278" s="77">
        <v>115</v>
      </c>
      <c r="N278" s="77">
        <v>116</v>
      </c>
      <c r="O278" s="77">
        <v>115</v>
      </c>
      <c r="P278" s="77">
        <v>119</v>
      </c>
      <c r="Q278" s="77">
        <v>117</v>
      </c>
      <c r="R278" s="78">
        <v>115</v>
      </c>
      <c r="S278" s="77">
        <v>109</v>
      </c>
      <c r="T278" s="77">
        <v>108</v>
      </c>
      <c r="U278" s="77">
        <v>113</v>
      </c>
      <c r="V278" s="77">
        <v>116</v>
      </c>
      <c r="W278" s="77">
        <v>120</v>
      </c>
      <c r="X278" s="77">
        <v>124</v>
      </c>
      <c r="Y278" s="77">
        <v>125</v>
      </c>
      <c r="Z278" s="77">
        <v>129</v>
      </c>
      <c r="AA278" s="77">
        <v>130</v>
      </c>
      <c r="AB278" s="77">
        <v>130</v>
      </c>
      <c r="AC278" s="77">
        <v>133</v>
      </c>
      <c r="AD278" s="78">
        <v>129</v>
      </c>
      <c r="AE278" s="77">
        <v>132</v>
      </c>
      <c r="AF278" s="77">
        <v>134</v>
      </c>
      <c r="AG278" s="156">
        <v>135</v>
      </c>
      <c r="AH278" s="77">
        <v>134</v>
      </c>
      <c r="AI278" s="77">
        <v>136</v>
      </c>
      <c r="AJ278" s="77">
        <v>135</v>
      </c>
      <c r="AK278" s="77">
        <v>137</v>
      </c>
      <c r="AL278" s="77">
        <v>135</v>
      </c>
      <c r="AM278" s="77">
        <v>140</v>
      </c>
      <c r="AN278" s="77">
        <v>141</v>
      </c>
      <c r="AO278" s="77">
        <v>145</v>
      </c>
      <c r="AP278" s="78">
        <v>147</v>
      </c>
      <c r="AQ278" s="76">
        <v>146</v>
      </c>
      <c r="AR278" s="77">
        <v>145</v>
      </c>
      <c r="AS278" s="77">
        <v>159</v>
      </c>
      <c r="AT278" s="77">
        <v>159</v>
      </c>
      <c r="AU278" s="77">
        <v>168</v>
      </c>
      <c r="AV278" s="77">
        <v>175</v>
      </c>
      <c r="AW278" s="77">
        <v>181</v>
      </c>
      <c r="AX278" s="77">
        <v>184</v>
      </c>
      <c r="AY278" s="77">
        <v>187</v>
      </c>
      <c r="AZ278" s="77">
        <v>191</v>
      </c>
      <c r="BA278" s="77">
        <v>193</v>
      </c>
      <c r="BB278" s="78">
        <v>192</v>
      </c>
      <c r="BC278" s="76">
        <v>197</v>
      </c>
      <c r="BD278" s="77">
        <v>202</v>
      </c>
      <c r="BE278" s="77">
        <v>197</v>
      </c>
      <c r="BF278" s="77">
        <v>190</v>
      </c>
      <c r="BG278" s="77">
        <v>193</v>
      </c>
      <c r="BH278" s="77">
        <v>191</v>
      </c>
      <c r="BI278" s="77">
        <v>193</v>
      </c>
      <c r="BJ278" s="77">
        <v>199</v>
      </c>
      <c r="BK278" s="77">
        <v>201</v>
      </c>
      <c r="BL278" s="77">
        <v>203</v>
      </c>
      <c r="BM278" s="77">
        <v>207</v>
      </c>
      <c r="BN278" s="78">
        <v>206</v>
      </c>
      <c r="BO278" s="76">
        <v>210</v>
      </c>
      <c r="BP278" s="77">
        <v>211</v>
      </c>
      <c r="BQ278" s="77">
        <v>213</v>
      </c>
      <c r="BR278" s="77">
        <v>210</v>
      </c>
      <c r="BS278" s="77">
        <v>290</v>
      </c>
      <c r="BT278" s="77">
        <v>369</v>
      </c>
      <c r="BU278" s="77">
        <v>376</v>
      </c>
      <c r="BV278" s="77">
        <v>388</v>
      </c>
      <c r="BW278" s="77">
        <v>405</v>
      </c>
      <c r="BX278" s="77">
        <v>414</v>
      </c>
      <c r="BY278" s="77">
        <v>416</v>
      </c>
      <c r="BZ278" s="78">
        <v>415</v>
      </c>
      <c r="CA278" s="77">
        <v>418</v>
      </c>
      <c r="CB278" s="77">
        <v>429</v>
      </c>
      <c r="CC278" s="77">
        <v>435</v>
      </c>
      <c r="CD278" s="77">
        <v>436</v>
      </c>
      <c r="CE278" s="77">
        <v>442</v>
      </c>
      <c r="CF278" s="77">
        <v>441</v>
      </c>
      <c r="CG278" s="77">
        <v>443</v>
      </c>
      <c r="CH278" s="77">
        <v>446</v>
      </c>
      <c r="CI278" s="77">
        <v>444</v>
      </c>
      <c r="CJ278" s="77">
        <v>442</v>
      </c>
      <c r="CK278" s="77">
        <v>447</v>
      </c>
      <c r="CL278" s="78">
        <v>451</v>
      </c>
      <c r="CM278" s="77">
        <v>455</v>
      </c>
      <c r="CN278" s="77">
        <v>458</v>
      </c>
      <c r="CO278" s="77">
        <v>471</v>
      </c>
      <c r="CP278" s="77">
        <v>480</v>
      </c>
      <c r="CQ278" s="77">
        <v>480</v>
      </c>
      <c r="CR278" s="77">
        <v>480</v>
      </c>
      <c r="CS278" s="77">
        <v>484</v>
      </c>
      <c r="CT278" s="77">
        <v>489</v>
      </c>
      <c r="CU278" s="78">
        <v>492</v>
      </c>
    </row>
    <row r="279" spans="1:99" ht="13.8" thickBot="1" x14ac:dyDescent="0.3">
      <c r="A279" s="3"/>
      <c r="B279" s="79"/>
      <c r="C279" s="80" t="s">
        <v>439</v>
      </c>
      <c r="D279" s="83"/>
      <c r="E279" s="83"/>
      <c r="F279" s="83"/>
      <c r="G279" s="81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3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3"/>
      <c r="AE279" s="82"/>
      <c r="AF279" s="82"/>
      <c r="AG279" s="157"/>
      <c r="AH279" s="82"/>
      <c r="AI279" s="82"/>
      <c r="AJ279" s="82"/>
      <c r="AK279" s="82"/>
      <c r="AL279" s="82"/>
      <c r="AM279" s="82"/>
      <c r="AN279" s="82"/>
      <c r="AO279" s="82"/>
      <c r="AP279" s="83"/>
      <c r="AQ279" s="81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3"/>
      <c r="BC279" s="81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3"/>
      <c r="BO279" s="81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3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3"/>
      <c r="CM279" s="82"/>
      <c r="CN279" s="82"/>
      <c r="CO279" s="82"/>
      <c r="CP279" s="82"/>
      <c r="CQ279" s="82"/>
      <c r="CR279" s="82"/>
      <c r="CS279" s="82"/>
      <c r="CT279" s="82"/>
      <c r="CU279" s="83"/>
    </row>
    <row r="280" spans="1:99" ht="13.8" thickBot="1" x14ac:dyDescent="0.3">
      <c r="A280" s="3"/>
      <c r="B280" s="84" t="s">
        <v>364</v>
      </c>
      <c r="C280" s="85"/>
      <c r="D280" s="88">
        <f t="shared" ref="D280:P280" si="171">SUM(D249:D279)</f>
        <v>44577</v>
      </c>
      <c r="E280" s="88">
        <f t="shared" si="171"/>
        <v>51546</v>
      </c>
      <c r="F280" s="88">
        <f t="shared" si="171"/>
        <v>56884</v>
      </c>
      <c r="G280" s="86">
        <f t="shared" si="171"/>
        <v>56758</v>
      </c>
      <c r="H280" s="87">
        <f t="shared" si="171"/>
        <v>56369</v>
      </c>
      <c r="I280" s="87">
        <f t="shared" si="171"/>
        <v>57345</v>
      </c>
      <c r="J280" s="87">
        <f t="shared" si="171"/>
        <v>58001</v>
      </c>
      <c r="K280" s="87">
        <f t="shared" si="171"/>
        <v>58229</v>
      </c>
      <c r="L280" s="87">
        <f t="shared" si="171"/>
        <v>58521</v>
      </c>
      <c r="M280" s="87">
        <f t="shared" si="171"/>
        <v>58907</v>
      </c>
      <c r="N280" s="87">
        <f t="shared" si="171"/>
        <v>59397</v>
      </c>
      <c r="O280" s="87">
        <f t="shared" si="171"/>
        <v>59510</v>
      </c>
      <c r="P280" s="87">
        <f t="shared" si="171"/>
        <v>60194</v>
      </c>
      <c r="Q280" s="87">
        <f t="shared" ref="Q280:X280" si="172">SUM(Q249:Q279)</f>
        <v>60459</v>
      </c>
      <c r="R280" s="88">
        <f t="shared" si="172"/>
        <v>60910</v>
      </c>
      <c r="S280" s="87">
        <f t="shared" si="172"/>
        <v>60990</v>
      </c>
      <c r="T280" s="87">
        <f t="shared" si="172"/>
        <v>60820</v>
      </c>
      <c r="U280" s="87">
        <f t="shared" si="172"/>
        <v>61879</v>
      </c>
      <c r="V280" s="87">
        <f t="shared" si="172"/>
        <v>62803</v>
      </c>
      <c r="W280" s="87">
        <f t="shared" si="172"/>
        <v>63587</v>
      </c>
      <c r="X280" s="87">
        <f t="shared" si="172"/>
        <v>64167</v>
      </c>
      <c r="Y280" s="87">
        <f t="shared" ref="Y280:AD280" si="173">SUM(Y249:Y279)</f>
        <v>65034</v>
      </c>
      <c r="Z280" s="87">
        <f t="shared" si="173"/>
        <v>66089</v>
      </c>
      <c r="AA280" s="87">
        <f t="shared" si="173"/>
        <v>67266</v>
      </c>
      <c r="AB280" s="87">
        <f t="shared" si="173"/>
        <v>68349</v>
      </c>
      <c r="AC280" s="87">
        <f t="shared" si="173"/>
        <v>69193</v>
      </c>
      <c r="AD280" s="88">
        <f t="shared" si="173"/>
        <v>69776</v>
      </c>
      <c r="AE280" s="87">
        <f t="shared" ref="AE280:AJ280" si="174">SUM(AE249:AE279)</f>
        <v>70059</v>
      </c>
      <c r="AF280" s="87">
        <f t="shared" si="174"/>
        <v>70499</v>
      </c>
      <c r="AG280" s="158">
        <f t="shared" si="174"/>
        <v>71610</v>
      </c>
      <c r="AH280" s="87">
        <f t="shared" si="174"/>
        <v>73040</v>
      </c>
      <c r="AI280" s="87">
        <f t="shared" si="174"/>
        <v>73796</v>
      </c>
      <c r="AJ280" s="87">
        <f t="shared" si="174"/>
        <v>74354</v>
      </c>
      <c r="AK280" s="87">
        <f t="shared" ref="AK280:AP280" si="175">SUM(AK249:AK279)</f>
        <v>75293</v>
      </c>
      <c r="AL280" s="87">
        <f t="shared" si="175"/>
        <v>75561</v>
      </c>
      <c r="AM280" s="87">
        <f t="shared" si="175"/>
        <v>75856</v>
      </c>
      <c r="AN280" s="87">
        <f t="shared" si="175"/>
        <v>76619</v>
      </c>
      <c r="AO280" s="87">
        <f t="shared" si="175"/>
        <v>76986</v>
      </c>
      <c r="AP280" s="88">
        <f t="shared" si="175"/>
        <v>77202</v>
      </c>
      <c r="AQ280" s="86">
        <f t="shared" ref="AQ280:AV280" si="176">SUM(AQ249:AQ279)</f>
        <v>77426</v>
      </c>
      <c r="AR280" s="87">
        <f t="shared" si="176"/>
        <v>77931</v>
      </c>
      <c r="AS280" s="87">
        <f t="shared" si="176"/>
        <v>79409</v>
      </c>
      <c r="AT280" s="87">
        <f t="shared" si="176"/>
        <v>80268</v>
      </c>
      <c r="AU280" s="87">
        <f t="shared" si="176"/>
        <v>80954</v>
      </c>
      <c r="AV280" s="87">
        <f t="shared" si="176"/>
        <v>81863</v>
      </c>
      <c r="AW280" s="87">
        <f t="shared" ref="AW280:BE280" si="177">SUM(AW249:AW279)</f>
        <v>82076</v>
      </c>
      <c r="AX280" s="87">
        <f t="shared" si="177"/>
        <v>82669</v>
      </c>
      <c r="AY280" s="87">
        <f t="shared" si="177"/>
        <v>82841</v>
      </c>
      <c r="AZ280" s="87">
        <f t="shared" si="177"/>
        <v>83936</v>
      </c>
      <c r="BA280" s="87">
        <f t="shared" si="177"/>
        <v>84141</v>
      </c>
      <c r="BB280" s="88">
        <f t="shared" si="177"/>
        <v>84126</v>
      </c>
      <c r="BC280" s="86">
        <f t="shared" si="177"/>
        <v>84390</v>
      </c>
      <c r="BD280" s="87">
        <f t="shared" si="177"/>
        <v>84622</v>
      </c>
      <c r="BE280" s="87">
        <f t="shared" si="177"/>
        <v>86307</v>
      </c>
      <c r="BF280" s="87">
        <f>SUM(BF249:BF279)</f>
        <v>86956</v>
      </c>
      <c r="BG280" s="87">
        <f>SUM(BG249:BG279)</f>
        <v>87749</v>
      </c>
      <c r="BH280" s="87">
        <f>SUM(BH249:BH279)</f>
        <v>88811</v>
      </c>
      <c r="BI280" s="87">
        <f t="shared" ref="BI280:BK280" si="178">SUM(BI249:BI279)</f>
        <v>90179</v>
      </c>
      <c r="BJ280" s="87">
        <f t="shared" si="178"/>
        <v>91372</v>
      </c>
      <c r="BK280" s="87">
        <f t="shared" si="178"/>
        <v>91900</v>
      </c>
      <c r="BL280" s="87">
        <f t="shared" ref="BL280:BO280" si="179">SUM(BL249:BL279)</f>
        <v>92722</v>
      </c>
      <c r="BM280" s="87">
        <f t="shared" si="179"/>
        <v>93443</v>
      </c>
      <c r="BN280" s="88">
        <f t="shared" si="179"/>
        <v>93755</v>
      </c>
      <c r="BO280" s="86">
        <f t="shared" si="179"/>
        <v>94491</v>
      </c>
      <c r="BP280" s="87">
        <f t="shared" ref="BP280:BR280" si="180">SUM(BP249:BP279)</f>
        <v>95053</v>
      </c>
      <c r="BQ280" s="87">
        <f t="shared" si="180"/>
        <v>97165</v>
      </c>
      <c r="BR280" s="87">
        <f t="shared" si="180"/>
        <v>98330</v>
      </c>
      <c r="BS280" s="87">
        <f t="shared" ref="BS280:BW280" si="181">SUM(BS249:BS279)</f>
        <v>99590</v>
      </c>
      <c r="BT280" s="87">
        <f t="shared" si="181"/>
        <v>100269</v>
      </c>
      <c r="BU280" s="87">
        <f t="shared" si="181"/>
        <v>101415</v>
      </c>
      <c r="BV280" s="87">
        <f t="shared" si="181"/>
        <v>102675</v>
      </c>
      <c r="BW280" s="87">
        <f t="shared" si="181"/>
        <v>103489</v>
      </c>
      <c r="BX280" s="87">
        <f t="shared" ref="BX280:BZ280" si="182">SUM(BX249:BX279)</f>
        <v>104207</v>
      </c>
      <c r="BY280" s="87">
        <f t="shared" si="182"/>
        <v>104504</v>
      </c>
      <c r="BZ280" s="88">
        <f t="shared" si="182"/>
        <v>104522</v>
      </c>
      <c r="CA280" s="87">
        <f t="shared" ref="CA280:CC280" si="183">SUM(CA249:CA279)</f>
        <v>105070</v>
      </c>
      <c r="CB280" s="87">
        <f t="shared" si="183"/>
        <v>105446</v>
      </c>
      <c r="CC280" s="87">
        <f t="shared" si="183"/>
        <v>104733</v>
      </c>
      <c r="CD280" s="87">
        <f t="shared" ref="CD280:CF280" si="184">SUM(CD249:CD279)</f>
        <v>106905</v>
      </c>
      <c r="CE280" s="87">
        <f t="shared" si="184"/>
        <v>108002</v>
      </c>
      <c r="CF280" s="87">
        <f t="shared" si="184"/>
        <v>108569</v>
      </c>
      <c r="CG280" s="87">
        <f t="shared" ref="CG280:CI280" si="185">SUM(CG249:CG279)</f>
        <v>109243</v>
      </c>
      <c r="CH280" s="87">
        <f t="shared" si="185"/>
        <v>110091</v>
      </c>
      <c r="CI280" s="87">
        <f t="shared" si="185"/>
        <v>110482</v>
      </c>
      <c r="CJ280" s="87">
        <f t="shared" ref="CJ280:CL280" si="186">SUM(CJ249:CJ279)</f>
        <v>110743</v>
      </c>
      <c r="CK280" s="87">
        <f t="shared" si="186"/>
        <v>110880</v>
      </c>
      <c r="CL280" s="88">
        <f t="shared" si="186"/>
        <v>111037</v>
      </c>
      <c r="CM280" s="87">
        <f t="shared" ref="CM280:CO280" si="187">SUM(CM249:CM279)</f>
        <v>111566</v>
      </c>
      <c r="CN280" s="87">
        <f t="shared" si="187"/>
        <v>112024</v>
      </c>
      <c r="CO280" s="87">
        <f t="shared" si="187"/>
        <v>113397</v>
      </c>
      <c r="CP280" s="87">
        <f t="shared" ref="CP280:CR280" si="188">SUM(CP249:CP279)</f>
        <v>113906</v>
      </c>
      <c r="CQ280" s="87">
        <f t="shared" si="188"/>
        <v>114355</v>
      </c>
      <c r="CR280" s="87">
        <f t="shared" si="188"/>
        <v>114716</v>
      </c>
      <c r="CS280" s="87">
        <f t="shared" ref="CS280:CU280" si="189">SUM(CS249:CS279)</f>
        <v>115437</v>
      </c>
      <c r="CT280" s="87">
        <f t="shared" si="189"/>
        <v>115916</v>
      </c>
      <c r="CU280" s="88">
        <f t="shared" si="189"/>
        <v>116364</v>
      </c>
    </row>
    <row r="281" spans="1:99" x14ac:dyDescent="0.25">
      <c r="A281" s="3"/>
      <c r="B281" s="98">
        <v>11</v>
      </c>
      <c r="C281" s="89" t="s">
        <v>365</v>
      </c>
      <c r="D281" s="92">
        <v>72</v>
      </c>
      <c r="E281" s="92">
        <v>178</v>
      </c>
      <c r="F281" s="92">
        <v>1594</v>
      </c>
      <c r="G281" s="90">
        <v>1549</v>
      </c>
      <c r="H281" s="91">
        <v>1560</v>
      </c>
      <c r="I281" s="91">
        <v>1582</v>
      </c>
      <c r="J281" s="91">
        <v>1602</v>
      </c>
      <c r="K281" s="91">
        <v>1630</v>
      </c>
      <c r="L281" s="91">
        <v>1645</v>
      </c>
      <c r="M281" s="91">
        <v>1644</v>
      </c>
      <c r="N281" s="91">
        <v>1660</v>
      </c>
      <c r="O281" s="91">
        <v>1645</v>
      </c>
      <c r="P281" s="91">
        <v>1649</v>
      </c>
      <c r="Q281" s="91">
        <v>1647</v>
      </c>
      <c r="R281" s="92">
        <v>1639</v>
      </c>
      <c r="S281" s="91">
        <v>1631</v>
      </c>
      <c r="T281" s="91">
        <v>1627</v>
      </c>
      <c r="U281" s="91">
        <v>1659</v>
      </c>
      <c r="V281" s="91">
        <v>1676</v>
      </c>
      <c r="W281" s="91">
        <v>1665</v>
      </c>
      <c r="X281" s="91">
        <v>1690</v>
      </c>
      <c r="Y281" s="91">
        <v>1719</v>
      </c>
      <c r="Z281" s="91">
        <v>1760</v>
      </c>
      <c r="AA281" s="91">
        <v>1833</v>
      </c>
      <c r="AB281" s="91">
        <v>1817</v>
      </c>
      <c r="AC281" s="91">
        <v>1847</v>
      </c>
      <c r="AD281" s="92">
        <v>1854</v>
      </c>
      <c r="AE281" s="91">
        <v>1849</v>
      </c>
      <c r="AF281" s="91">
        <v>1847</v>
      </c>
      <c r="AG281" s="160">
        <v>1828</v>
      </c>
      <c r="AH281" s="91">
        <v>1829</v>
      </c>
      <c r="AI281" s="91">
        <v>1836</v>
      </c>
      <c r="AJ281" s="91">
        <v>1865</v>
      </c>
      <c r="AK281" s="91">
        <v>1853</v>
      </c>
      <c r="AL281" s="91">
        <v>1883</v>
      </c>
      <c r="AM281" s="91">
        <v>1891</v>
      </c>
      <c r="AN281" s="91">
        <v>1897</v>
      </c>
      <c r="AO281" s="91">
        <v>1887</v>
      </c>
      <c r="AP281" s="92">
        <v>1911</v>
      </c>
      <c r="AQ281" s="90">
        <v>1899</v>
      </c>
      <c r="AR281" s="91">
        <v>1958</v>
      </c>
      <c r="AS281" s="91">
        <v>1982</v>
      </c>
      <c r="AT281" s="91">
        <v>2043</v>
      </c>
      <c r="AU281" s="91">
        <v>2066</v>
      </c>
      <c r="AV281" s="91">
        <v>2102</v>
      </c>
      <c r="AW281" s="91">
        <v>2121</v>
      </c>
      <c r="AX281" s="91">
        <v>2143</v>
      </c>
      <c r="AY281" s="91">
        <v>2153</v>
      </c>
      <c r="AZ281" s="91">
        <v>2164</v>
      </c>
      <c r="BA281" s="91">
        <v>2202</v>
      </c>
      <c r="BB281" s="92">
        <v>2230</v>
      </c>
      <c r="BC281" s="90">
        <v>2252</v>
      </c>
      <c r="BD281" s="91">
        <v>2273</v>
      </c>
      <c r="BE281" s="91">
        <v>2309</v>
      </c>
      <c r="BF281" s="91">
        <v>2396</v>
      </c>
      <c r="BG281" s="91">
        <v>2503</v>
      </c>
      <c r="BH281" s="91">
        <v>2549</v>
      </c>
      <c r="BI281" s="91">
        <v>2599</v>
      </c>
      <c r="BJ281" s="91">
        <v>2649</v>
      </c>
      <c r="BK281" s="91">
        <v>2677</v>
      </c>
      <c r="BL281" s="91">
        <v>2708</v>
      </c>
      <c r="BM281" s="91">
        <v>2756</v>
      </c>
      <c r="BN281" s="92">
        <v>2747</v>
      </c>
      <c r="BO281" s="90">
        <v>2775</v>
      </c>
      <c r="BP281" s="91">
        <v>2791</v>
      </c>
      <c r="BQ281" s="91">
        <v>2884</v>
      </c>
      <c r="BR281" s="91">
        <v>2971</v>
      </c>
      <c r="BS281" s="91">
        <v>3014</v>
      </c>
      <c r="BT281" s="91">
        <v>3088</v>
      </c>
      <c r="BU281" s="91">
        <v>3156</v>
      </c>
      <c r="BV281" s="91">
        <v>3211</v>
      </c>
      <c r="BW281" s="91">
        <v>3215</v>
      </c>
      <c r="BX281" s="91">
        <v>3246</v>
      </c>
      <c r="BY281" s="91">
        <v>3257</v>
      </c>
      <c r="BZ281" s="92">
        <v>3272</v>
      </c>
      <c r="CA281" s="91">
        <v>3292</v>
      </c>
      <c r="CB281" s="91">
        <v>3307</v>
      </c>
      <c r="CC281" s="91">
        <v>3358</v>
      </c>
      <c r="CD281" s="91">
        <v>3428</v>
      </c>
      <c r="CE281" s="91">
        <v>3456</v>
      </c>
      <c r="CF281" s="91">
        <v>3482</v>
      </c>
      <c r="CG281" s="91">
        <v>3529</v>
      </c>
      <c r="CH281" s="91">
        <v>3592</v>
      </c>
      <c r="CI281" s="91">
        <v>3592</v>
      </c>
      <c r="CJ281" s="91">
        <v>3613</v>
      </c>
      <c r="CK281" s="91">
        <v>3631</v>
      </c>
      <c r="CL281" s="92">
        <v>3656</v>
      </c>
      <c r="CM281" s="91">
        <v>3654</v>
      </c>
      <c r="CN281" s="91">
        <v>3642</v>
      </c>
      <c r="CO281" s="91">
        <v>3697</v>
      </c>
      <c r="CP281" s="91">
        <v>3777</v>
      </c>
      <c r="CQ281" s="91">
        <v>3860</v>
      </c>
      <c r="CR281" s="91">
        <v>3879</v>
      </c>
      <c r="CS281" s="91">
        <v>3894</v>
      </c>
      <c r="CT281" s="91">
        <v>3912</v>
      </c>
      <c r="CU281" s="92">
        <v>3951</v>
      </c>
    </row>
    <row r="282" spans="1:99" x14ac:dyDescent="0.25">
      <c r="A282" s="3"/>
      <c r="B282" s="74"/>
      <c r="C282" s="75" t="s">
        <v>366</v>
      </c>
      <c r="D282" s="78">
        <v>14</v>
      </c>
      <c r="E282" s="78">
        <v>9</v>
      </c>
      <c r="F282" s="78">
        <v>11</v>
      </c>
      <c r="G282" s="76">
        <v>11</v>
      </c>
      <c r="H282" s="77">
        <v>11</v>
      </c>
      <c r="I282" s="77">
        <v>10</v>
      </c>
      <c r="J282" s="77">
        <v>8</v>
      </c>
      <c r="K282" s="77">
        <v>9</v>
      </c>
      <c r="L282" s="77">
        <v>9</v>
      </c>
      <c r="M282" s="77">
        <v>9</v>
      </c>
      <c r="N282" s="77">
        <v>9</v>
      </c>
      <c r="O282" s="77">
        <v>9</v>
      </c>
      <c r="P282" s="77">
        <v>8</v>
      </c>
      <c r="Q282" s="77">
        <v>8</v>
      </c>
      <c r="R282" s="78">
        <v>8</v>
      </c>
      <c r="S282" s="77">
        <v>7</v>
      </c>
      <c r="T282" s="77">
        <v>8</v>
      </c>
      <c r="U282" s="77">
        <v>8</v>
      </c>
      <c r="V282" s="77">
        <v>8</v>
      </c>
      <c r="W282" s="77">
        <v>8</v>
      </c>
      <c r="X282" s="77">
        <v>8</v>
      </c>
      <c r="Y282" s="77">
        <v>8</v>
      </c>
      <c r="Z282" s="77">
        <v>8</v>
      </c>
      <c r="AA282" s="77">
        <v>8</v>
      </c>
      <c r="AB282" s="77">
        <v>9</v>
      </c>
      <c r="AC282" s="77">
        <v>10</v>
      </c>
      <c r="AD282" s="78">
        <v>10</v>
      </c>
      <c r="AE282" s="77">
        <v>39</v>
      </c>
      <c r="AF282" s="77">
        <v>78</v>
      </c>
      <c r="AG282" s="156">
        <v>116</v>
      </c>
      <c r="AH282" s="77">
        <v>142</v>
      </c>
      <c r="AI282" s="77">
        <v>150</v>
      </c>
      <c r="AJ282" s="77">
        <v>164</v>
      </c>
      <c r="AK282" s="77">
        <v>195</v>
      </c>
      <c r="AL282" s="77">
        <v>207</v>
      </c>
      <c r="AM282" s="77">
        <v>213</v>
      </c>
      <c r="AN282" s="77">
        <v>226</v>
      </c>
      <c r="AO282" s="77">
        <v>231</v>
      </c>
      <c r="AP282" s="78">
        <v>239</v>
      </c>
      <c r="AQ282" s="76">
        <v>234</v>
      </c>
      <c r="AR282" s="77">
        <v>242</v>
      </c>
      <c r="AS282" s="77">
        <v>253</v>
      </c>
      <c r="AT282" s="77">
        <v>255</v>
      </c>
      <c r="AU282" s="77">
        <v>256</v>
      </c>
      <c r="AV282" s="77">
        <v>256</v>
      </c>
      <c r="AW282" s="77">
        <v>289</v>
      </c>
      <c r="AX282" s="77">
        <v>295</v>
      </c>
      <c r="AY282" s="77">
        <v>298</v>
      </c>
      <c r="AZ282" s="77">
        <v>299</v>
      </c>
      <c r="BA282" s="77">
        <v>305</v>
      </c>
      <c r="BB282" s="78">
        <v>309</v>
      </c>
      <c r="BC282" s="76">
        <v>309</v>
      </c>
      <c r="BD282" s="77">
        <v>304</v>
      </c>
      <c r="BE282" s="77">
        <v>296</v>
      </c>
      <c r="BF282" s="77">
        <v>298</v>
      </c>
      <c r="BG282" s="77">
        <v>301</v>
      </c>
      <c r="BH282" s="77">
        <v>300</v>
      </c>
      <c r="BI282" s="77">
        <v>298</v>
      </c>
      <c r="BJ282" s="77">
        <v>300</v>
      </c>
      <c r="BK282" s="77">
        <v>303</v>
      </c>
      <c r="BL282" s="77">
        <v>305</v>
      </c>
      <c r="BM282" s="77">
        <v>306</v>
      </c>
      <c r="BN282" s="78">
        <v>307</v>
      </c>
      <c r="BO282" s="76">
        <v>308</v>
      </c>
      <c r="BP282" s="77">
        <v>303</v>
      </c>
      <c r="BQ282" s="77">
        <v>309</v>
      </c>
      <c r="BR282" s="77">
        <v>318</v>
      </c>
      <c r="BS282" s="77">
        <v>320</v>
      </c>
      <c r="BT282" s="77">
        <v>325</v>
      </c>
      <c r="BU282" s="77">
        <v>325</v>
      </c>
      <c r="BV282" s="77">
        <v>329</v>
      </c>
      <c r="BW282" s="77">
        <v>336</v>
      </c>
      <c r="BX282" s="77">
        <v>343</v>
      </c>
      <c r="BY282" s="77">
        <v>346</v>
      </c>
      <c r="BZ282" s="78">
        <v>350</v>
      </c>
      <c r="CA282" s="77">
        <v>356</v>
      </c>
      <c r="CB282" s="77">
        <v>367</v>
      </c>
      <c r="CC282" s="77">
        <v>381</v>
      </c>
      <c r="CD282" s="77">
        <v>377</v>
      </c>
      <c r="CE282" s="77">
        <v>378</v>
      </c>
      <c r="CF282" s="77">
        <v>378</v>
      </c>
      <c r="CG282" s="77">
        <v>381</v>
      </c>
      <c r="CH282" s="77">
        <v>387</v>
      </c>
      <c r="CI282" s="77">
        <v>380</v>
      </c>
      <c r="CJ282" s="77">
        <v>376</v>
      </c>
      <c r="CK282" s="77">
        <v>378</v>
      </c>
      <c r="CL282" s="78">
        <v>380</v>
      </c>
      <c r="CM282" s="77">
        <v>381</v>
      </c>
      <c r="CN282" s="77">
        <v>383</v>
      </c>
      <c r="CO282" s="77">
        <v>383</v>
      </c>
      <c r="CP282" s="77">
        <v>380</v>
      </c>
      <c r="CQ282" s="77">
        <v>385</v>
      </c>
      <c r="CR282" s="77">
        <v>387</v>
      </c>
      <c r="CS282" s="77">
        <v>390</v>
      </c>
      <c r="CT282" s="77">
        <v>395</v>
      </c>
      <c r="CU282" s="78">
        <v>392</v>
      </c>
    </row>
    <row r="283" spans="1:99" x14ac:dyDescent="0.25">
      <c r="A283" s="3"/>
      <c r="B283" s="74"/>
      <c r="C283" s="75" t="s">
        <v>367</v>
      </c>
      <c r="D283" s="78">
        <v>28</v>
      </c>
      <c r="E283" s="78">
        <v>38</v>
      </c>
      <c r="F283" s="78">
        <v>48</v>
      </c>
      <c r="G283" s="76">
        <v>47</v>
      </c>
      <c r="H283" s="77">
        <v>58</v>
      </c>
      <c r="I283" s="77">
        <v>59</v>
      </c>
      <c r="J283" s="77">
        <v>61</v>
      </c>
      <c r="K283" s="77">
        <v>63</v>
      </c>
      <c r="L283" s="77">
        <v>64</v>
      </c>
      <c r="M283" s="77">
        <v>65</v>
      </c>
      <c r="N283" s="77">
        <v>64</v>
      </c>
      <c r="O283" s="77">
        <v>65</v>
      </c>
      <c r="P283" s="77">
        <v>67</v>
      </c>
      <c r="Q283" s="77">
        <v>64</v>
      </c>
      <c r="R283" s="78">
        <v>63</v>
      </c>
      <c r="S283" s="77">
        <v>62</v>
      </c>
      <c r="T283" s="77">
        <v>63</v>
      </c>
      <c r="U283" s="77">
        <v>64</v>
      </c>
      <c r="V283" s="77">
        <v>64</v>
      </c>
      <c r="W283" s="77">
        <v>61</v>
      </c>
      <c r="X283" s="77">
        <v>76</v>
      </c>
      <c r="Y283" s="77">
        <v>77</v>
      </c>
      <c r="Z283" s="77">
        <v>76</v>
      </c>
      <c r="AA283" s="77">
        <v>78</v>
      </c>
      <c r="AB283" s="77">
        <v>79</v>
      </c>
      <c r="AC283" s="77">
        <v>80</v>
      </c>
      <c r="AD283" s="78">
        <v>76</v>
      </c>
      <c r="AE283" s="77">
        <v>109</v>
      </c>
      <c r="AF283" s="77">
        <v>119</v>
      </c>
      <c r="AG283" s="156">
        <v>120</v>
      </c>
      <c r="AH283" s="77">
        <v>134</v>
      </c>
      <c r="AI283" s="77">
        <v>141</v>
      </c>
      <c r="AJ283" s="77">
        <v>145</v>
      </c>
      <c r="AK283" s="77">
        <v>145</v>
      </c>
      <c r="AL283" s="77">
        <v>159</v>
      </c>
      <c r="AM283" s="77">
        <v>157</v>
      </c>
      <c r="AN283" s="77">
        <v>158</v>
      </c>
      <c r="AO283" s="77">
        <v>158</v>
      </c>
      <c r="AP283" s="78">
        <v>157</v>
      </c>
      <c r="AQ283" s="76">
        <v>158</v>
      </c>
      <c r="AR283" s="77">
        <v>162</v>
      </c>
      <c r="AS283" s="77">
        <v>168</v>
      </c>
      <c r="AT283" s="77">
        <v>168</v>
      </c>
      <c r="AU283" s="77">
        <v>179</v>
      </c>
      <c r="AV283" s="77">
        <v>183</v>
      </c>
      <c r="AW283" s="77">
        <v>208</v>
      </c>
      <c r="AX283" s="77">
        <v>210</v>
      </c>
      <c r="AY283" s="77">
        <v>221</v>
      </c>
      <c r="AZ283" s="77">
        <v>225</v>
      </c>
      <c r="BA283" s="77">
        <v>227</v>
      </c>
      <c r="BB283" s="78">
        <v>229</v>
      </c>
      <c r="BC283" s="76">
        <v>231</v>
      </c>
      <c r="BD283" s="77">
        <v>235</v>
      </c>
      <c r="BE283" s="77">
        <v>245</v>
      </c>
      <c r="BF283" s="77">
        <v>248</v>
      </c>
      <c r="BG283" s="77">
        <v>254</v>
      </c>
      <c r="BH283" s="77">
        <v>252</v>
      </c>
      <c r="BI283" s="77">
        <v>258</v>
      </c>
      <c r="BJ283" s="77">
        <v>258</v>
      </c>
      <c r="BK283" s="77">
        <v>253</v>
      </c>
      <c r="BL283" s="77">
        <v>254</v>
      </c>
      <c r="BM283" s="77">
        <v>251</v>
      </c>
      <c r="BN283" s="78">
        <v>255</v>
      </c>
      <c r="BO283" s="76">
        <v>258</v>
      </c>
      <c r="BP283" s="77">
        <v>263</v>
      </c>
      <c r="BQ283" s="77">
        <v>272</v>
      </c>
      <c r="BR283" s="77">
        <v>280</v>
      </c>
      <c r="BS283" s="77">
        <v>294</v>
      </c>
      <c r="BT283" s="77">
        <v>304</v>
      </c>
      <c r="BU283" s="77">
        <v>311</v>
      </c>
      <c r="BV283" s="77">
        <v>319</v>
      </c>
      <c r="BW283" s="77">
        <v>205</v>
      </c>
      <c r="BX283" s="77">
        <v>205</v>
      </c>
      <c r="BY283" s="77">
        <v>208</v>
      </c>
      <c r="BZ283" s="78">
        <v>212</v>
      </c>
      <c r="CA283" s="77">
        <v>224</v>
      </c>
      <c r="CB283" s="77">
        <v>230</v>
      </c>
      <c r="CC283" s="77">
        <v>231</v>
      </c>
      <c r="CD283" s="77">
        <v>238</v>
      </c>
      <c r="CE283" s="77">
        <v>235</v>
      </c>
      <c r="CF283" s="77">
        <v>238</v>
      </c>
      <c r="CG283" s="77">
        <v>247</v>
      </c>
      <c r="CH283" s="77">
        <v>256</v>
      </c>
      <c r="CI283" s="77">
        <v>258</v>
      </c>
      <c r="CJ283" s="77">
        <v>257</v>
      </c>
      <c r="CK283" s="77">
        <v>260</v>
      </c>
      <c r="CL283" s="78">
        <v>260</v>
      </c>
      <c r="CM283" s="77">
        <v>266</v>
      </c>
      <c r="CN283" s="77">
        <v>270</v>
      </c>
      <c r="CO283" s="77">
        <v>287</v>
      </c>
      <c r="CP283" s="77">
        <v>297</v>
      </c>
      <c r="CQ283" s="77">
        <v>304</v>
      </c>
      <c r="CR283" s="77">
        <v>315</v>
      </c>
      <c r="CS283" s="77">
        <v>325</v>
      </c>
      <c r="CT283" s="77">
        <v>330</v>
      </c>
      <c r="CU283" s="78">
        <v>340</v>
      </c>
    </row>
    <row r="284" spans="1:99" x14ac:dyDescent="0.25">
      <c r="A284" s="3"/>
      <c r="B284" s="74"/>
      <c r="C284" s="75" t="s">
        <v>368</v>
      </c>
      <c r="D284" s="78">
        <v>2740</v>
      </c>
      <c r="E284" s="78">
        <v>4159</v>
      </c>
      <c r="F284" s="78">
        <v>4713</v>
      </c>
      <c r="G284" s="76">
        <v>4612</v>
      </c>
      <c r="H284" s="77">
        <v>4634</v>
      </c>
      <c r="I284" s="77">
        <v>4770</v>
      </c>
      <c r="J284" s="77">
        <v>4794</v>
      </c>
      <c r="K284" s="77">
        <v>4805</v>
      </c>
      <c r="L284" s="77">
        <v>4912</v>
      </c>
      <c r="M284" s="77">
        <v>4951</v>
      </c>
      <c r="N284" s="77">
        <v>5038</v>
      </c>
      <c r="O284" s="77">
        <v>5053</v>
      </c>
      <c r="P284" s="77">
        <v>5073</v>
      </c>
      <c r="Q284" s="77">
        <v>5167</v>
      </c>
      <c r="R284" s="78">
        <v>5199</v>
      </c>
      <c r="S284" s="77">
        <v>5133</v>
      </c>
      <c r="T284" s="77">
        <v>5160</v>
      </c>
      <c r="U284" s="77">
        <v>5295</v>
      </c>
      <c r="V284" s="77">
        <v>5345</v>
      </c>
      <c r="W284" s="77">
        <v>5401</v>
      </c>
      <c r="X284" s="77">
        <v>5478</v>
      </c>
      <c r="Y284" s="77">
        <v>5578</v>
      </c>
      <c r="Z284" s="77">
        <v>5722</v>
      </c>
      <c r="AA284" s="77">
        <v>5669</v>
      </c>
      <c r="AB284" s="77">
        <v>5642</v>
      </c>
      <c r="AC284" s="77">
        <v>5724</v>
      </c>
      <c r="AD284" s="78">
        <v>5728</v>
      </c>
      <c r="AE284" s="77">
        <v>5734</v>
      </c>
      <c r="AF284" s="77">
        <v>5726</v>
      </c>
      <c r="AG284" s="156">
        <v>5781</v>
      </c>
      <c r="AH284" s="77">
        <v>5794</v>
      </c>
      <c r="AI284" s="77">
        <v>5816</v>
      </c>
      <c r="AJ284" s="77">
        <v>5938</v>
      </c>
      <c r="AK284" s="77">
        <v>5922</v>
      </c>
      <c r="AL284" s="77">
        <v>5978</v>
      </c>
      <c r="AM284" s="77">
        <v>5973</v>
      </c>
      <c r="AN284" s="77">
        <v>6026</v>
      </c>
      <c r="AO284" s="77">
        <v>6037</v>
      </c>
      <c r="AP284" s="78">
        <v>6081</v>
      </c>
      <c r="AQ284" s="76">
        <v>6058</v>
      </c>
      <c r="AR284" s="77">
        <v>6137</v>
      </c>
      <c r="AS284" s="77">
        <v>6195</v>
      </c>
      <c r="AT284" s="77">
        <v>6295</v>
      </c>
      <c r="AU284" s="77">
        <v>6370</v>
      </c>
      <c r="AV284" s="77">
        <v>6424</v>
      </c>
      <c r="AW284" s="77">
        <v>6513</v>
      </c>
      <c r="AX284" s="77">
        <v>6591</v>
      </c>
      <c r="AY284" s="77">
        <v>6636</v>
      </c>
      <c r="AZ284" s="77">
        <v>6712</v>
      </c>
      <c r="BA284" s="77">
        <v>6755</v>
      </c>
      <c r="BB284" s="78">
        <v>6814</v>
      </c>
      <c r="BC284" s="76">
        <v>6849</v>
      </c>
      <c r="BD284" s="77">
        <v>6951</v>
      </c>
      <c r="BE284" s="77">
        <v>7150</v>
      </c>
      <c r="BF284" s="77">
        <v>7230</v>
      </c>
      <c r="BG284" s="77">
        <v>7305</v>
      </c>
      <c r="BH284" s="77">
        <v>7444</v>
      </c>
      <c r="BI284" s="77">
        <v>7577</v>
      </c>
      <c r="BJ284" s="77">
        <v>7664</v>
      </c>
      <c r="BK284" s="77">
        <v>7724</v>
      </c>
      <c r="BL284" s="77">
        <v>7821</v>
      </c>
      <c r="BM284" s="77">
        <v>7863</v>
      </c>
      <c r="BN284" s="78">
        <v>7896</v>
      </c>
      <c r="BO284" s="76">
        <v>8005</v>
      </c>
      <c r="BP284" s="77">
        <v>8122</v>
      </c>
      <c r="BQ284" s="77">
        <v>8315</v>
      </c>
      <c r="BR284" s="77">
        <v>8551</v>
      </c>
      <c r="BS284" s="77">
        <v>8707</v>
      </c>
      <c r="BT284" s="77">
        <v>8881</v>
      </c>
      <c r="BU284" s="77">
        <v>9046</v>
      </c>
      <c r="BV284" s="77">
        <v>9159</v>
      </c>
      <c r="BW284" s="77">
        <v>9225</v>
      </c>
      <c r="BX284" s="77">
        <v>9389</v>
      </c>
      <c r="BY284" s="77">
        <v>9483</v>
      </c>
      <c r="BZ284" s="78">
        <v>9561</v>
      </c>
      <c r="CA284" s="77">
        <v>9640</v>
      </c>
      <c r="CB284" s="77">
        <v>9712</v>
      </c>
      <c r="CC284" s="77">
        <v>9854</v>
      </c>
      <c r="CD284" s="77">
        <v>9998</v>
      </c>
      <c r="CE284" s="77">
        <v>10110</v>
      </c>
      <c r="CF284" s="77">
        <v>10204</v>
      </c>
      <c r="CG284" s="77">
        <v>10283</v>
      </c>
      <c r="CH284" s="77">
        <v>10382</v>
      </c>
      <c r="CI284" s="77">
        <v>10407</v>
      </c>
      <c r="CJ284" s="77">
        <v>10451</v>
      </c>
      <c r="CK284" s="77">
        <v>10481</v>
      </c>
      <c r="CL284" s="78">
        <v>10524</v>
      </c>
      <c r="CM284" s="77">
        <v>10540</v>
      </c>
      <c r="CN284" s="77">
        <v>10565</v>
      </c>
      <c r="CO284" s="77">
        <v>10719</v>
      </c>
      <c r="CP284" s="77">
        <v>10839</v>
      </c>
      <c r="CQ284" s="77">
        <v>10949</v>
      </c>
      <c r="CR284" s="77">
        <v>10934</v>
      </c>
      <c r="CS284" s="77">
        <v>11020</v>
      </c>
      <c r="CT284" s="77">
        <v>11090</v>
      </c>
      <c r="CU284" s="78">
        <v>11131</v>
      </c>
    </row>
    <row r="285" spans="1:99" x14ac:dyDescent="0.25">
      <c r="A285" s="3"/>
      <c r="B285" s="74"/>
      <c r="C285" s="75" t="s">
        <v>369</v>
      </c>
      <c r="D285" s="78">
        <v>569</v>
      </c>
      <c r="E285" s="78">
        <v>1134</v>
      </c>
      <c r="F285" s="78">
        <v>9</v>
      </c>
      <c r="G285" s="76">
        <v>9</v>
      </c>
      <c r="H285" s="77">
        <v>9</v>
      </c>
      <c r="I285" s="77">
        <v>9</v>
      </c>
      <c r="J285" s="77">
        <v>8</v>
      </c>
      <c r="K285" s="77">
        <v>8</v>
      </c>
      <c r="L285" s="77">
        <v>8</v>
      </c>
      <c r="M285" s="77">
        <v>9</v>
      </c>
      <c r="N285" s="77">
        <v>9</v>
      </c>
      <c r="O285" s="77">
        <v>9</v>
      </c>
      <c r="P285" s="77">
        <v>9</v>
      </c>
      <c r="Q285" s="77">
        <v>9</v>
      </c>
      <c r="R285" s="78">
        <v>9</v>
      </c>
      <c r="S285" s="77">
        <v>10</v>
      </c>
      <c r="T285" s="77">
        <v>10</v>
      </c>
      <c r="U285" s="77">
        <v>10</v>
      </c>
      <c r="V285" s="77">
        <v>10</v>
      </c>
      <c r="W285" s="77">
        <v>10</v>
      </c>
      <c r="X285" s="77">
        <v>10</v>
      </c>
      <c r="Y285" s="77">
        <v>7</v>
      </c>
      <c r="Z285" s="77">
        <v>3</v>
      </c>
      <c r="AA285" s="77">
        <v>3</v>
      </c>
      <c r="AB285" s="77">
        <v>3</v>
      </c>
      <c r="AC285" s="77">
        <v>3</v>
      </c>
      <c r="AD285" s="78">
        <v>3</v>
      </c>
      <c r="AE285" s="77">
        <v>5</v>
      </c>
      <c r="AF285" s="77">
        <v>7</v>
      </c>
      <c r="AG285" s="156">
        <v>8</v>
      </c>
      <c r="AH285" s="77">
        <v>8</v>
      </c>
      <c r="AI285" s="77">
        <v>9</v>
      </c>
      <c r="AJ285" s="77">
        <v>8</v>
      </c>
      <c r="AK285" s="77">
        <v>8</v>
      </c>
      <c r="AL285" s="77">
        <v>8</v>
      </c>
      <c r="AM285" s="77">
        <v>8</v>
      </c>
      <c r="AN285" s="77">
        <v>8</v>
      </c>
      <c r="AO285" s="77">
        <v>8</v>
      </c>
      <c r="AP285" s="78">
        <v>7</v>
      </c>
      <c r="AQ285" s="76">
        <v>8</v>
      </c>
      <c r="AR285" s="77">
        <v>9</v>
      </c>
      <c r="AS285" s="77">
        <v>10</v>
      </c>
      <c r="AT285" s="77">
        <v>10</v>
      </c>
      <c r="AU285" s="77">
        <v>10</v>
      </c>
      <c r="AV285" s="77">
        <v>10</v>
      </c>
      <c r="AW285" s="77">
        <v>10</v>
      </c>
      <c r="AX285" s="77">
        <v>10</v>
      </c>
      <c r="AY285" s="77">
        <v>10</v>
      </c>
      <c r="AZ285" s="77">
        <v>10</v>
      </c>
      <c r="BA285" s="77">
        <v>10</v>
      </c>
      <c r="BB285" s="78">
        <v>10</v>
      </c>
      <c r="BC285" s="76">
        <v>10</v>
      </c>
      <c r="BD285" s="77">
        <v>11</v>
      </c>
      <c r="BE285" s="77">
        <v>11</v>
      </c>
      <c r="BF285" s="77">
        <v>11</v>
      </c>
      <c r="BG285" s="77">
        <v>9</v>
      </c>
      <c r="BH285" s="77">
        <v>9</v>
      </c>
      <c r="BI285" s="77">
        <v>9</v>
      </c>
      <c r="BJ285" s="77">
        <v>8</v>
      </c>
      <c r="BK285" s="77">
        <v>8</v>
      </c>
      <c r="BL285" s="77">
        <v>8</v>
      </c>
      <c r="BM285" s="77">
        <v>8</v>
      </c>
      <c r="BN285" s="78">
        <v>2</v>
      </c>
      <c r="BO285" s="76">
        <v>2</v>
      </c>
      <c r="BP285" s="77">
        <v>2</v>
      </c>
      <c r="BQ285" s="77">
        <v>2</v>
      </c>
      <c r="BR285" s="77">
        <v>0</v>
      </c>
      <c r="BS285" s="77">
        <v>0</v>
      </c>
      <c r="BT285" s="77"/>
      <c r="BU285" s="77"/>
      <c r="BV285" s="77"/>
      <c r="BW285" s="77">
        <v>103</v>
      </c>
      <c r="BX285" s="77">
        <v>105</v>
      </c>
      <c r="BY285" s="77">
        <v>107</v>
      </c>
      <c r="BZ285" s="78">
        <v>108</v>
      </c>
      <c r="CA285" s="77">
        <v>106</v>
      </c>
      <c r="CB285" s="77">
        <v>107</v>
      </c>
      <c r="CC285" s="77">
        <v>110</v>
      </c>
      <c r="CD285" s="77">
        <v>116</v>
      </c>
      <c r="CE285" s="77">
        <v>118</v>
      </c>
      <c r="CF285" s="77">
        <v>118</v>
      </c>
      <c r="CG285" s="77">
        <v>117</v>
      </c>
      <c r="CH285" s="77">
        <v>116</v>
      </c>
      <c r="CI285" s="77">
        <v>116</v>
      </c>
      <c r="CJ285" s="77">
        <v>114</v>
      </c>
      <c r="CK285" s="77">
        <v>113</v>
      </c>
      <c r="CL285" s="78">
        <v>112</v>
      </c>
      <c r="CM285" s="77">
        <v>111</v>
      </c>
      <c r="CN285" s="77">
        <v>110</v>
      </c>
      <c r="CO285" s="77">
        <v>109</v>
      </c>
      <c r="CP285" s="77">
        <v>108</v>
      </c>
      <c r="CQ285" s="77">
        <v>108</v>
      </c>
      <c r="CR285" s="77">
        <v>108</v>
      </c>
      <c r="CS285" s="77">
        <v>106</v>
      </c>
      <c r="CT285" s="77">
        <v>105</v>
      </c>
      <c r="CU285" s="78">
        <v>104</v>
      </c>
    </row>
    <row r="286" spans="1:99" x14ac:dyDescent="0.25">
      <c r="A286" s="3"/>
      <c r="B286" s="74"/>
      <c r="C286" s="75" t="s">
        <v>370</v>
      </c>
      <c r="D286" s="78">
        <v>5</v>
      </c>
      <c r="E286" s="78">
        <v>6</v>
      </c>
      <c r="F286" s="78">
        <v>6</v>
      </c>
      <c r="G286" s="76">
        <v>6</v>
      </c>
      <c r="H286" s="77">
        <v>5</v>
      </c>
      <c r="I286" s="77">
        <v>5</v>
      </c>
      <c r="J286" s="77">
        <v>5</v>
      </c>
      <c r="K286" s="77">
        <v>5</v>
      </c>
      <c r="L286" s="77">
        <v>5</v>
      </c>
      <c r="M286" s="77">
        <v>5</v>
      </c>
      <c r="N286" s="77">
        <v>5</v>
      </c>
      <c r="O286" s="77">
        <v>5</v>
      </c>
      <c r="P286" s="77">
        <v>5</v>
      </c>
      <c r="Q286" s="77">
        <v>5</v>
      </c>
      <c r="R286" s="78">
        <v>5</v>
      </c>
      <c r="S286" s="77">
        <v>5</v>
      </c>
      <c r="T286" s="77">
        <v>5</v>
      </c>
      <c r="U286" s="77">
        <v>5</v>
      </c>
      <c r="V286" s="77">
        <v>5</v>
      </c>
      <c r="W286" s="77">
        <v>5</v>
      </c>
      <c r="X286" s="77">
        <v>7</v>
      </c>
      <c r="Y286" s="77">
        <v>7</v>
      </c>
      <c r="Z286" s="77">
        <v>5</v>
      </c>
      <c r="AA286" s="77">
        <v>5</v>
      </c>
      <c r="AB286" s="77">
        <v>5</v>
      </c>
      <c r="AC286" s="77">
        <v>7</v>
      </c>
      <c r="AD286" s="78">
        <v>7</v>
      </c>
      <c r="AE286" s="77">
        <v>8</v>
      </c>
      <c r="AF286" s="77">
        <v>8</v>
      </c>
      <c r="AG286" s="156">
        <v>7</v>
      </c>
      <c r="AH286" s="77">
        <v>7</v>
      </c>
      <c r="AI286" s="77">
        <v>7</v>
      </c>
      <c r="AJ286" s="77">
        <v>6</v>
      </c>
      <c r="AK286" s="77">
        <v>6</v>
      </c>
      <c r="AL286" s="77">
        <v>6</v>
      </c>
      <c r="AM286" s="77">
        <v>6</v>
      </c>
      <c r="AN286" s="77">
        <v>6</v>
      </c>
      <c r="AO286" s="77">
        <v>6</v>
      </c>
      <c r="AP286" s="78">
        <v>7</v>
      </c>
      <c r="AQ286" s="76">
        <v>8</v>
      </c>
      <c r="AR286" s="77">
        <v>8</v>
      </c>
      <c r="AS286" s="77">
        <v>9</v>
      </c>
      <c r="AT286" s="77">
        <v>9</v>
      </c>
      <c r="AU286" s="77">
        <v>9</v>
      </c>
      <c r="AV286" s="77">
        <v>8</v>
      </c>
      <c r="AW286" s="77">
        <v>8</v>
      </c>
      <c r="AX286" s="77">
        <v>8</v>
      </c>
      <c r="AY286" s="77">
        <v>8</v>
      </c>
      <c r="AZ286" s="77">
        <v>8</v>
      </c>
      <c r="BA286" s="77">
        <v>8</v>
      </c>
      <c r="BB286" s="78">
        <v>8</v>
      </c>
      <c r="BC286" s="76">
        <v>8</v>
      </c>
      <c r="BD286" s="77">
        <v>7</v>
      </c>
      <c r="BE286" s="77">
        <v>7</v>
      </c>
      <c r="BF286" s="77">
        <v>7</v>
      </c>
      <c r="BG286" s="77">
        <v>7</v>
      </c>
      <c r="BH286" s="77">
        <v>7</v>
      </c>
      <c r="BI286" s="77">
        <v>7</v>
      </c>
      <c r="BJ286" s="77">
        <v>6</v>
      </c>
      <c r="BK286" s="77">
        <v>6</v>
      </c>
      <c r="BL286" s="77">
        <v>6</v>
      </c>
      <c r="BM286" s="77">
        <v>6</v>
      </c>
      <c r="BN286" s="78">
        <v>6</v>
      </c>
      <c r="BO286" s="76">
        <v>6</v>
      </c>
      <c r="BP286" s="77">
        <v>6</v>
      </c>
      <c r="BQ286" s="77">
        <v>6</v>
      </c>
      <c r="BR286" s="77">
        <v>5</v>
      </c>
      <c r="BS286" s="77">
        <v>5</v>
      </c>
      <c r="BT286" s="77">
        <v>5</v>
      </c>
      <c r="BU286" s="77">
        <v>5</v>
      </c>
      <c r="BV286" s="77">
        <v>5</v>
      </c>
      <c r="BW286" s="77">
        <v>30</v>
      </c>
      <c r="BX286" s="77">
        <v>29</v>
      </c>
      <c r="BY286" s="77">
        <v>29</v>
      </c>
      <c r="BZ286" s="78">
        <v>29</v>
      </c>
      <c r="CA286" s="77">
        <v>27</v>
      </c>
      <c r="CB286" s="77">
        <v>26</v>
      </c>
      <c r="CC286" s="77">
        <v>25</v>
      </c>
      <c r="CD286" s="77">
        <v>25</v>
      </c>
      <c r="CE286" s="77">
        <v>23</v>
      </c>
      <c r="CF286" s="77">
        <v>23</v>
      </c>
      <c r="CG286" s="77">
        <v>23</v>
      </c>
      <c r="CH286" s="77">
        <v>22</v>
      </c>
      <c r="CI286" s="77">
        <v>22</v>
      </c>
      <c r="CJ286" s="77">
        <v>22</v>
      </c>
      <c r="CK286" s="77">
        <v>22</v>
      </c>
      <c r="CL286" s="78">
        <v>23</v>
      </c>
      <c r="CM286" s="77">
        <v>23</v>
      </c>
      <c r="CN286" s="77">
        <v>23</v>
      </c>
      <c r="CO286" s="77">
        <v>23</v>
      </c>
      <c r="CP286" s="77">
        <v>23</v>
      </c>
      <c r="CQ286" s="77">
        <v>25</v>
      </c>
      <c r="CR286" s="77">
        <v>25</v>
      </c>
      <c r="CS286" s="77">
        <v>26</v>
      </c>
      <c r="CT286" s="77">
        <v>26</v>
      </c>
      <c r="CU286" s="78">
        <v>26</v>
      </c>
    </row>
    <row r="287" spans="1:99" x14ac:dyDescent="0.25">
      <c r="A287" s="3"/>
      <c r="B287" s="74"/>
      <c r="C287" s="75" t="s">
        <v>371</v>
      </c>
      <c r="D287" s="78">
        <v>1</v>
      </c>
      <c r="E287" s="78">
        <v>1</v>
      </c>
      <c r="F287" s="78">
        <v>1</v>
      </c>
      <c r="G287" s="76">
        <v>1</v>
      </c>
      <c r="H287" s="77">
        <v>1</v>
      </c>
      <c r="I287" s="77">
        <v>1</v>
      </c>
      <c r="J287" s="77">
        <v>1</v>
      </c>
      <c r="K287" s="77">
        <v>1</v>
      </c>
      <c r="L287" s="77">
        <v>1</v>
      </c>
      <c r="M287" s="77">
        <v>1</v>
      </c>
      <c r="N287" s="77">
        <v>1</v>
      </c>
      <c r="O287" s="77">
        <v>1</v>
      </c>
      <c r="P287" s="77">
        <v>1</v>
      </c>
      <c r="Q287" s="77">
        <v>1</v>
      </c>
      <c r="R287" s="78">
        <v>1</v>
      </c>
      <c r="S287" s="77">
        <v>1</v>
      </c>
      <c r="T287" s="77">
        <v>1</v>
      </c>
      <c r="U287" s="77">
        <v>1</v>
      </c>
      <c r="V287" s="77">
        <v>1</v>
      </c>
      <c r="W287" s="77">
        <v>1</v>
      </c>
      <c r="X287" s="77">
        <v>1</v>
      </c>
      <c r="Y287" s="77">
        <v>1</v>
      </c>
      <c r="Z287" s="77">
        <v>1</v>
      </c>
      <c r="AA287" s="77">
        <v>1</v>
      </c>
      <c r="AB287" s="77">
        <v>1</v>
      </c>
      <c r="AC287" s="77">
        <v>2</v>
      </c>
      <c r="AD287" s="78">
        <v>2</v>
      </c>
      <c r="AE287" s="77">
        <v>2</v>
      </c>
      <c r="AF287" s="77">
        <v>1</v>
      </c>
      <c r="AG287" s="156">
        <v>1</v>
      </c>
      <c r="AH287" s="77">
        <v>1</v>
      </c>
      <c r="AI287" s="77">
        <v>1</v>
      </c>
      <c r="AJ287" s="77">
        <v>1</v>
      </c>
      <c r="AK287" s="77">
        <v>1</v>
      </c>
      <c r="AL287" s="77">
        <v>1</v>
      </c>
      <c r="AM287" s="77">
        <v>1</v>
      </c>
      <c r="AN287" s="77">
        <v>1</v>
      </c>
      <c r="AO287" s="77">
        <v>1</v>
      </c>
      <c r="AP287" s="78">
        <v>1</v>
      </c>
      <c r="AQ287" s="76">
        <v>1</v>
      </c>
      <c r="AR287" s="77">
        <v>1</v>
      </c>
      <c r="AS287" s="77">
        <v>1</v>
      </c>
      <c r="AT287" s="77">
        <v>1</v>
      </c>
      <c r="AU287" s="77">
        <v>1</v>
      </c>
      <c r="AV287" s="77">
        <v>1</v>
      </c>
      <c r="AW287" s="77">
        <v>1</v>
      </c>
      <c r="AX287" s="77">
        <v>1</v>
      </c>
      <c r="AY287" s="77">
        <v>1</v>
      </c>
      <c r="AZ287" s="77">
        <v>1</v>
      </c>
      <c r="BA287" s="77">
        <v>1</v>
      </c>
      <c r="BB287" s="78">
        <v>1</v>
      </c>
      <c r="BC287" s="76">
        <v>1</v>
      </c>
      <c r="BD287" s="77">
        <v>1</v>
      </c>
      <c r="BE287" s="77">
        <v>1</v>
      </c>
      <c r="BF287" s="77">
        <v>1</v>
      </c>
      <c r="BG287" s="77">
        <v>1</v>
      </c>
      <c r="BH287" s="77">
        <v>1</v>
      </c>
      <c r="BI287" s="77">
        <v>1</v>
      </c>
      <c r="BJ287" s="77">
        <v>1</v>
      </c>
      <c r="BK287" s="77">
        <v>1</v>
      </c>
      <c r="BL287" s="77">
        <v>1</v>
      </c>
      <c r="BM287" s="77">
        <v>1</v>
      </c>
      <c r="BN287" s="78">
        <v>1</v>
      </c>
      <c r="BO287" s="76">
        <v>1</v>
      </c>
      <c r="BP287" s="77">
        <v>1</v>
      </c>
      <c r="BQ287" s="77">
        <v>1</v>
      </c>
      <c r="BR287" s="77">
        <v>1</v>
      </c>
      <c r="BS287" s="77">
        <v>1</v>
      </c>
      <c r="BT287" s="77">
        <v>1</v>
      </c>
      <c r="BU287" s="77">
        <v>1</v>
      </c>
      <c r="BV287" s="77">
        <v>1</v>
      </c>
      <c r="BW287" s="77">
        <v>1</v>
      </c>
      <c r="BX287" s="77">
        <v>1</v>
      </c>
      <c r="BY287" s="77">
        <v>1</v>
      </c>
      <c r="BZ287" s="78">
        <v>1</v>
      </c>
      <c r="CA287" s="77">
        <v>1</v>
      </c>
      <c r="CB287" s="77">
        <v>1</v>
      </c>
      <c r="CC287" s="77">
        <v>1</v>
      </c>
      <c r="CD287" s="77">
        <v>1</v>
      </c>
      <c r="CE287" s="77">
        <v>0</v>
      </c>
      <c r="CF287" s="77"/>
      <c r="CG287" s="77"/>
      <c r="CH287" s="77">
        <v>1</v>
      </c>
      <c r="CI287" s="77">
        <v>1</v>
      </c>
      <c r="CJ287" s="77">
        <v>1</v>
      </c>
      <c r="CK287" s="77">
        <v>1</v>
      </c>
      <c r="CL287" s="78">
        <v>1</v>
      </c>
      <c r="CM287" s="77">
        <v>1</v>
      </c>
      <c r="CN287" s="77">
        <v>1</v>
      </c>
      <c r="CO287" s="77">
        <v>1</v>
      </c>
      <c r="CP287" s="77">
        <v>1</v>
      </c>
      <c r="CQ287" s="77">
        <v>1</v>
      </c>
      <c r="CR287" s="77">
        <v>1</v>
      </c>
      <c r="CS287" s="77">
        <v>1</v>
      </c>
      <c r="CT287" s="77">
        <v>1</v>
      </c>
      <c r="CU287" s="78">
        <v>1</v>
      </c>
    </row>
    <row r="288" spans="1:99" x14ac:dyDescent="0.25">
      <c r="A288" s="3"/>
      <c r="B288" s="74"/>
      <c r="C288" s="75" t="s">
        <v>372</v>
      </c>
      <c r="D288" s="78">
        <v>32</v>
      </c>
      <c r="E288" s="78">
        <v>89</v>
      </c>
      <c r="F288" s="78">
        <v>132</v>
      </c>
      <c r="G288" s="76">
        <v>129</v>
      </c>
      <c r="H288" s="77">
        <v>132</v>
      </c>
      <c r="I288" s="77">
        <v>134</v>
      </c>
      <c r="J288" s="77">
        <v>139</v>
      </c>
      <c r="K288" s="77">
        <v>134</v>
      </c>
      <c r="L288" s="77">
        <v>133</v>
      </c>
      <c r="M288" s="77">
        <v>132</v>
      </c>
      <c r="N288" s="77">
        <v>134</v>
      </c>
      <c r="O288" s="77">
        <v>136</v>
      </c>
      <c r="P288" s="77">
        <v>135</v>
      </c>
      <c r="Q288" s="77">
        <v>136</v>
      </c>
      <c r="R288" s="78">
        <v>137</v>
      </c>
      <c r="S288" s="77">
        <v>135</v>
      </c>
      <c r="T288" s="77">
        <v>133</v>
      </c>
      <c r="U288" s="77">
        <v>134</v>
      </c>
      <c r="V288" s="77">
        <v>137</v>
      </c>
      <c r="W288" s="77">
        <v>181</v>
      </c>
      <c r="X288" s="77">
        <v>200</v>
      </c>
      <c r="Y288" s="77">
        <v>201</v>
      </c>
      <c r="Z288" s="77">
        <v>201</v>
      </c>
      <c r="AA288" s="77">
        <v>197</v>
      </c>
      <c r="AB288" s="77">
        <v>194</v>
      </c>
      <c r="AC288" s="77">
        <v>195</v>
      </c>
      <c r="AD288" s="78">
        <v>192</v>
      </c>
      <c r="AE288" s="77">
        <v>187</v>
      </c>
      <c r="AF288" s="77">
        <v>187</v>
      </c>
      <c r="AG288" s="156">
        <v>187</v>
      </c>
      <c r="AH288" s="77">
        <v>183</v>
      </c>
      <c r="AI288" s="77">
        <v>199</v>
      </c>
      <c r="AJ288" s="77">
        <v>200</v>
      </c>
      <c r="AK288" s="77">
        <v>204</v>
      </c>
      <c r="AL288" s="77">
        <v>218</v>
      </c>
      <c r="AM288" s="77">
        <v>218</v>
      </c>
      <c r="AN288" s="77">
        <v>222</v>
      </c>
      <c r="AO288" s="77">
        <v>246</v>
      </c>
      <c r="AP288" s="78">
        <v>249</v>
      </c>
      <c r="AQ288" s="76">
        <v>246</v>
      </c>
      <c r="AR288" s="77">
        <v>247</v>
      </c>
      <c r="AS288" s="77">
        <v>248</v>
      </c>
      <c r="AT288" s="77">
        <v>256</v>
      </c>
      <c r="AU288" s="77">
        <v>281</v>
      </c>
      <c r="AV288" s="77">
        <v>289</v>
      </c>
      <c r="AW288" s="77">
        <v>286</v>
      </c>
      <c r="AX288" s="77">
        <v>285</v>
      </c>
      <c r="AY288" s="77">
        <v>288</v>
      </c>
      <c r="AZ288" s="77">
        <v>295</v>
      </c>
      <c r="BA288" s="77">
        <v>296</v>
      </c>
      <c r="BB288" s="78">
        <v>307</v>
      </c>
      <c r="BC288" s="76">
        <v>307</v>
      </c>
      <c r="BD288" s="77">
        <v>305</v>
      </c>
      <c r="BE288" s="77">
        <v>304</v>
      </c>
      <c r="BF288" s="77">
        <v>301</v>
      </c>
      <c r="BG288" s="77">
        <v>298</v>
      </c>
      <c r="BH288" s="77">
        <v>294</v>
      </c>
      <c r="BI288" s="77">
        <v>324</v>
      </c>
      <c r="BJ288" s="77">
        <v>359</v>
      </c>
      <c r="BK288" s="77">
        <v>360</v>
      </c>
      <c r="BL288" s="77">
        <v>371</v>
      </c>
      <c r="BM288" s="77">
        <v>372</v>
      </c>
      <c r="BN288" s="78">
        <v>383</v>
      </c>
      <c r="BO288" s="76">
        <v>382</v>
      </c>
      <c r="BP288" s="77">
        <v>381</v>
      </c>
      <c r="BQ288" s="77">
        <v>394</v>
      </c>
      <c r="BR288" s="77">
        <v>411</v>
      </c>
      <c r="BS288" s="77">
        <v>410</v>
      </c>
      <c r="BT288" s="77">
        <v>423</v>
      </c>
      <c r="BU288" s="77">
        <v>426</v>
      </c>
      <c r="BV288" s="77">
        <v>425</v>
      </c>
      <c r="BW288" s="77">
        <v>621</v>
      </c>
      <c r="BX288" s="77">
        <v>624</v>
      </c>
      <c r="BY288" s="77">
        <v>624</v>
      </c>
      <c r="BZ288" s="78">
        <v>642</v>
      </c>
      <c r="CA288" s="77">
        <v>633</v>
      </c>
      <c r="CB288" s="77">
        <v>633</v>
      </c>
      <c r="CC288" s="77">
        <v>635</v>
      </c>
      <c r="CD288" s="77">
        <v>641</v>
      </c>
      <c r="CE288" s="77">
        <v>693</v>
      </c>
      <c r="CF288" s="77">
        <v>704</v>
      </c>
      <c r="CG288" s="77">
        <v>707</v>
      </c>
      <c r="CH288" s="77">
        <v>709</v>
      </c>
      <c r="CI288" s="77">
        <v>711</v>
      </c>
      <c r="CJ288" s="77">
        <v>721</v>
      </c>
      <c r="CK288" s="77">
        <v>765</v>
      </c>
      <c r="CL288" s="78">
        <v>786</v>
      </c>
      <c r="CM288" s="77">
        <v>804</v>
      </c>
      <c r="CN288" s="77">
        <v>811</v>
      </c>
      <c r="CO288" s="77">
        <v>822</v>
      </c>
      <c r="CP288" s="77">
        <v>844</v>
      </c>
      <c r="CQ288" s="77">
        <v>861</v>
      </c>
      <c r="CR288" s="77">
        <v>866</v>
      </c>
      <c r="CS288" s="77">
        <v>880</v>
      </c>
      <c r="CT288" s="77">
        <v>896</v>
      </c>
      <c r="CU288" s="78">
        <v>924</v>
      </c>
    </row>
    <row r="289" spans="1:99" x14ac:dyDescent="0.25">
      <c r="A289" s="3"/>
      <c r="B289" s="74"/>
      <c r="C289" s="75" t="s">
        <v>373</v>
      </c>
      <c r="D289" s="78">
        <v>5</v>
      </c>
      <c r="E289" s="78">
        <v>6</v>
      </c>
      <c r="F289" s="78">
        <v>6</v>
      </c>
      <c r="G289" s="76">
        <v>6</v>
      </c>
      <c r="H289" s="77">
        <v>6</v>
      </c>
      <c r="I289" s="77">
        <v>6</v>
      </c>
      <c r="J289" s="77">
        <v>6</v>
      </c>
      <c r="K289" s="77">
        <v>7</v>
      </c>
      <c r="L289" s="77">
        <v>7</v>
      </c>
      <c r="M289" s="77">
        <v>7</v>
      </c>
      <c r="N289" s="77">
        <v>7</v>
      </c>
      <c r="O289" s="77">
        <v>7</v>
      </c>
      <c r="P289" s="77">
        <v>7</v>
      </c>
      <c r="Q289" s="77">
        <v>7</v>
      </c>
      <c r="R289" s="78">
        <v>7</v>
      </c>
      <c r="S289" s="77">
        <v>7</v>
      </c>
      <c r="T289" s="77">
        <v>7</v>
      </c>
      <c r="U289" s="77">
        <v>7</v>
      </c>
      <c r="V289" s="77">
        <v>8</v>
      </c>
      <c r="W289" s="77">
        <v>8</v>
      </c>
      <c r="X289" s="77">
        <v>8</v>
      </c>
      <c r="Y289" s="77">
        <v>7</v>
      </c>
      <c r="Z289" s="77">
        <v>4</v>
      </c>
      <c r="AA289" s="77">
        <v>4</v>
      </c>
      <c r="AB289" s="77">
        <v>3</v>
      </c>
      <c r="AC289" s="77">
        <v>3</v>
      </c>
      <c r="AD289" s="78">
        <v>3</v>
      </c>
      <c r="AE289" s="77">
        <v>11</v>
      </c>
      <c r="AF289" s="77">
        <v>11</v>
      </c>
      <c r="AG289" s="156">
        <v>10</v>
      </c>
      <c r="AH289" s="77">
        <v>11</v>
      </c>
      <c r="AI289" s="77">
        <v>11</v>
      </c>
      <c r="AJ289" s="77">
        <v>10</v>
      </c>
      <c r="AK289" s="77">
        <v>10</v>
      </c>
      <c r="AL289" s="77">
        <v>10</v>
      </c>
      <c r="AM289" s="77">
        <v>11</v>
      </c>
      <c r="AN289" s="77">
        <v>11</v>
      </c>
      <c r="AO289" s="77">
        <v>10</v>
      </c>
      <c r="AP289" s="78">
        <v>10</v>
      </c>
      <c r="AQ289" s="76">
        <v>10</v>
      </c>
      <c r="AR289" s="77">
        <v>10</v>
      </c>
      <c r="AS289" s="77">
        <v>10</v>
      </c>
      <c r="AT289" s="77">
        <v>12</v>
      </c>
      <c r="AU289" s="77">
        <v>13</v>
      </c>
      <c r="AV289" s="77">
        <v>13</v>
      </c>
      <c r="AW289" s="77">
        <v>13</v>
      </c>
      <c r="AX289" s="77">
        <v>13</v>
      </c>
      <c r="AY289" s="77">
        <v>13</v>
      </c>
      <c r="AZ289" s="77">
        <v>13</v>
      </c>
      <c r="BA289" s="77">
        <v>11</v>
      </c>
      <c r="BB289" s="78">
        <v>12</v>
      </c>
      <c r="BC289" s="76">
        <v>12</v>
      </c>
      <c r="BD289" s="77">
        <v>13</v>
      </c>
      <c r="BE289" s="77">
        <v>15</v>
      </c>
      <c r="BF289" s="77">
        <v>15</v>
      </c>
      <c r="BG289" s="77">
        <v>15</v>
      </c>
      <c r="BH289" s="77">
        <v>17</v>
      </c>
      <c r="BI289" s="77">
        <v>17</v>
      </c>
      <c r="BJ289" s="77">
        <v>16</v>
      </c>
      <c r="BK289" s="77">
        <v>17</v>
      </c>
      <c r="BL289" s="77">
        <v>16</v>
      </c>
      <c r="BM289" s="77">
        <v>16</v>
      </c>
      <c r="BN289" s="78">
        <v>18</v>
      </c>
      <c r="BO289" s="76">
        <v>19</v>
      </c>
      <c r="BP289" s="77">
        <v>20</v>
      </c>
      <c r="BQ289" s="77">
        <v>19</v>
      </c>
      <c r="BR289" s="77">
        <v>21</v>
      </c>
      <c r="BS289" s="77">
        <v>21</v>
      </c>
      <c r="BT289" s="77">
        <v>22</v>
      </c>
      <c r="BU289" s="77">
        <v>26</v>
      </c>
      <c r="BV289" s="77">
        <v>26</v>
      </c>
      <c r="BW289" s="77">
        <v>26</v>
      </c>
      <c r="BX289" s="77">
        <v>26</v>
      </c>
      <c r="BY289" s="77">
        <v>29</v>
      </c>
      <c r="BZ289" s="78">
        <v>36</v>
      </c>
      <c r="CA289" s="77">
        <v>37</v>
      </c>
      <c r="CB289" s="77">
        <v>37</v>
      </c>
      <c r="CC289" s="77">
        <v>43</v>
      </c>
      <c r="CD289" s="77">
        <v>44</v>
      </c>
      <c r="CE289" s="77">
        <v>44</v>
      </c>
      <c r="CF289" s="77">
        <v>43</v>
      </c>
      <c r="CG289" s="77">
        <v>46</v>
      </c>
      <c r="CH289" s="77">
        <v>53</v>
      </c>
      <c r="CI289" s="77">
        <v>58</v>
      </c>
      <c r="CJ289" s="77">
        <v>60</v>
      </c>
      <c r="CK289" s="77">
        <v>60</v>
      </c>
      <c r="CL289" s="78">
        <v>61</v>
      </c>
      <c r="CM289" s="77">
        <v>62</v>
      </c>
      <c r="CN289" s="77">
        <v>64</v>
      </c>
      <c r="CO289" s="77">
        <v>69</v>
      </c>
      <c r="CP289" s="77">
        <v>71</v>
      </c>
      <c r="CQ289" s="77">
        <v>73</v>
      </c>
      <c r="CR289" s="77">
        <v>75</v>
      </c>
      <c r="CS289" s="77">
        <v>78</v>
      </c>
      <c r="CT289" s="77">
        <v>85</v>
      </c>
      <c r="CU289" s="78">
        <v>85</v>
      </c>
    </row>
    <row r="290" spans="1:99" x14ac:dyDescent="0.25">
      <c r="A290" s="3"/>
      <c r="B290" s="74"/>
      <c r="C290" s="75" t="s">
        <v>374</v>
      </c>
      <c r="D290" s="78"/>
      <c r="E290" s="78">
        <v>1</v>
      </c>
      <c r="F290" s="78">
        <v>1</v>
      </c>
      <c r="G290" s="76">
        <v>1</v>
      </c>
      <c r="H290" s="77">
        <v>1</v>
      </c>
      <c r="I290" s="77">
        <v>1</v>
      </c>
      <c r="J290" s="77">
        <v>1</v>
      </c>
      <c r="K290" s="77">
        <v>1</v>
      </c>
      <c r="L290" s="77">
        <v>1</v>
      </c>
      <c r="M290" s="77">
        <v>1</v>
      </c>
      <c r="N290" s="77">
        <v>1</v>
      </c>
      <c r="O290" s="77">
        <v>1</v>
      </c>
      <c r="P290" s="77">
        <v>1</v>
      </c>
      <c r="Q290" s="77">
        <v>1</v>
      </c>
      <c r="R290" s="78">
        <v>1</v>
      </c>
      <c r="S290" s="77">
        <v>2</v>
      </c>
      <c r="T290" s="77">
        <v>2</v>
      </c>
      <c r="U290" s="77">
        <v>2</v>
      </c>
      <c r="V290" s="77">
        <v>2</v>
      </c>
      <c r="W290" s="77">
        <v>2</v>
      </c>
      <c r="X290" s="77">
        <v>2</v>
      </c>
      <c r="Y290" s="77">
        <v>2</v>
      </c>
      <c r="Z290" s="77">
        <v>2</v>
      </c>
      <c r="AA290" s="77">
        <v>2</v>
      </c>
      <c r="AB290" s="77">
        <v>2</v>
      </c>
      <c r="AC290" s="77">
        <v>2</v>
      </c>
      <c r="AD290" s="78">
        <v>2</v>
      </c>
      <c r="AE290" s="77">
        <v>2</v>
      </c>
      <c r="AF290" s="77">
        <v>2</v>
      </c>
      <c r="AG290" s="156">
        <v>2</v>
      </c>
      <c r="AH290" s="77">
        <v>2</v>
      </c>
      <c r="AI290" s="77">
        <v>2</v>
      </c>
      <c r="AJ290" s="77">
        <v>2</v>
      </c>
      <c r="AK290" s="77">
        <v>2</v>
      </c>
      <c r="AL290" s="77">
        <v>1</v>
      </c>
      <c r="AM290" s="77">
        <v>1</v>
      </c>
      <c r="AN290" s="77">
        <v>1</v>
      </c>
      <c r="AO290" s="77">
        <v>1</v>
      </c>
      <c r="AP290" s="78">
        <v>1</v>
      </c>
      <c r="AQ290" s="76">
        <v>1</v>
      </c>
      <c r="AR290" s="77">
        <v>1</v>
      </c>
      <c r="AS290" s="77">
        <v>3</v>
      </c>
      <c r="AT290" s="77">
        <v>3</v>
      </c>
      <c r="AU290" s="77">
        <v>3</v>
      </c>
      <c r="AV290" s="77">
        <v>3</v>
      </c>
      <c r="AW290" s="77">
        <v>3</v>
      </c>
      <c r="AX290" s="77">
        <v>3</v>
      </c>
      <c r="AY290" s="77">
        <v>3</v>
      </c>
      <c r="AZ290" s="77">
        <v>3</v>
      </c>
      <c r="BA290" s="77">
        <v>3</v>
      </c>
      <c r="BB290" s="78">
        <v>3</v>
      </c>
      <c r="BC290" s="76">
        <v>3</v>
      </c>
      <c r="BD290" s="77">
        <v>3</v>
      </c>
      <c r="BE290" s="77">
        <v>3</v>
      </c>
      <c r="BF290" s="77">
        <v>3</v>
      </c>
      <c r="BG290" s="77">
        <v>3</v>
      </c>
      <c r="BH290" s="77">
        <v>3</v>
      </c>
      <c r="BI290" s="77">
        <v>3</v>
      </c>
      <c r="BJ290" s="77">
        <v>2</v>
      </c>
      <c r="BK290" s="77">
        <v>2</v>
      </c>
      <c r="BL290" s="77">
        <v>2</v>
      </c>
      <c r="BM290" s="77">
        <v>2</v>
      </c>
      <c r="BN290" s="78">
        <v>2</v>
      </c>
      <c r="BO290" s="76">
        <v>2</v>
      </c>
      <c r="BP290" s="77">
        <v>2</v>
      </c>
      <c r="BQ290" s="77">
        <v>2</v>
      </c>
      <c r="BR290" s="77">
        <v>2</v>
      </c>
      <c r="BS290" s="77">
        <v>2</v>
      </c>
      <c r="BT290" s="77">
        <v>2</v>
      </c>
      <c r="BU290" s="77">
        <v>2</v>
      </c>
      <c r="BV290" s="77">
        <v>2</v>
      </c>
      <c r="BW290" s="77">
        <v>2</v>
      </c>
      <c r="BX290" s="77">
        <v>2</v>
      </c>
      <c r="BY290" s="77">
        <v>2</v>
      </c>
      <c r="BZ290" s="78">
        <v>2</v>
      </c>
      <c r="CA290" s="77">
        <v>2</v>
      </c>
      <c r="CB290" s="77">
        <v>2</v>
      </c>
      <c r="CC290" s="77">
        <v>2</v>
      </c>
      <c r="CD290" s="77">
        <v>2</v>
      </c>
      <c r="CE290" s="77">
        <v>2</v>
      </c>
      <c r="CF290" s="77">
        <v>2</v>
      </c>
      <c r="CG290" s="77">
        <v>2</v>
      </c>
      <c r="CH290" s="77">
        <v>3</v>
      </c>
      <c r="CI290" s="77">
        <v>3</v>
      </c>
      <c r="CJ290" s="77">
        <v>3</v>
      </c>
      <c r="CK290" s="77">
        <v>3</v>
      </c>
      <c r="CL290" s="78">
        <v>3</v>
      </c>
      <c r="CM290" s="77">
        <v>4</v>
      </c>
      <c r="CN290" s="77">
        <v>4</v>
      </c>
      <c r="CO290" s="77">
        <v>3</v>
      </c>
      <c r="CP290" s="77">
        <v>3</v>
      </c>
      <c r="CQ290" s="77">
        <v>3</v>
      </c>
      <c r="CR290" s="77">
        <v>3</v>
      </c>
      <c r="CS290" s="77">
        <v>3</v>
      </c>
      <c r="CT290" s="77">
        <v>3</v>
      </c>
      <c r="CU290" s="78">
        <v>3</v>
      </c>
    </row>
    <row r="291" spans="1:99" ht="13.8" thickBot="1" x14ac:dyDescent="0.3">
      <c r="A291" s="3"/>
      <c r="B291" s="79"/>
      <c r="C291" s="80" t="s">
        <v>439</v>
      </c>
      <c r="D291" s="83"/>
      <c r="E291" s="83"/>
      <c r="F291" s="83"/>
      <c r="G291" s="81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3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3"/>
      <c r="AE291" s="82"/>
      <c r="AF291" s="82"/>
      <c r="AG291" s="157"/>
      <c r="AH291" s="82"/>
      <c r="AI291" s="82"/>
      <c r="AJ291" s="82"/>
      <c r="AK291" s="82"/>
      <c r="AL291" s="82"/>
      <c r="AM291" s="82"/>
      <c r="AN291" s="82"/>
      <c r="AO291" s="82"/>
      <c r="AP291" s="83"/>
      <c r="AQ291" s="81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3"/>
      <c r="BC291" s="81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83"/>
      <c r="BO291" s="81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3"/>
      <c r="CA291" s="82"/>
      <c r="CB291" s="82"/>
      <c r="CC291" s="82"/>
      <c r="CD291" s="82"/>
      <c r="CE291" s="82"/>
      <c r="CF291" s="82"/>
      <c r="CG291" s="82"/>
      <c r="CH291" s="82"/>
      <c r="CI291" s="82"/>
      <c r="CJ291" s="82"/>
      <c r="CK291" s="82"/>
      <c r="CL291" s="83"/>
      <c r="CM291" s="82"/>
      <c r="CN291" s="82"/>
      <c r="CO291" s="82"/>
      <c r="CP291" s="82"/>
      <c r="CQ291" s="82"/>
      <c r="CR291" s="82"/>
      <c r="CS291" s="82"/>
      <c r="CT291" s="82"/>
      <c r="CU291" s="83"/>
    </row>
    <row r="292" spans="1:99" ht="13.8" thickBot="1" x14ac:dyDescent="0.3">
      <c r="A292" s="3"/>
      <c r="B292" s="84" t="s">
        <v>375</v>
      </c>
      <c r="C292" s="85"/>
      <c r="D292" s="88">
        <f t="shared" ref="D292:P292" si="190">SUM(D281:D291)</f>
        <v>3466</v>
      </c>
      <c r="E292" s="88">
        <f t="shared" si="190"/>
        <v>5621</v>
      </c>
      <c r="F292" s="88">
        <f t="shared" si="190"/>
        <v>6521</v>
      </c>
      <c r="G292" s="86">
        <f t="shared" si="190"/>
        <v>6371</v>
      </c>
      <c r="H292" s="87">
        <f t="shared" si="190"/>
        <v>6417</v>
      </c>
      <c r="I292" s="87">
        <f t="shared" si="190"/>
        <v>6577</v>
      </c>
      <c r="J292" s="87">
        <f t="shared" si="190"/>
        <v>6625</v>
      </c>
      <c r="K292" s="87">
        <f t="shared" si="190"/>
        <v>6663</v>
      </c>
      <c r="L292" s="87">
        <f t="shared" si="190"/>
        <v>6785</v>
      </c>
      <c r="M292" s="87">
        <f t="shared" si="190"/>
        <v>6824</v>
      </c>
      <c r="N292" s="87">
        <f t="shared" si="190"/>
        <v>6928</v>
      </c>
      <c r="O292" s="87">
        <f t="shared" si="190"/>
        <v>6931</v>
      </c>
      <c r="P292" s="87">
        <f t="shared" si="190"/>
        <v>6955</v>
      </c>
      <c r="Q292" s="87">
        <f t="shared" ref="Q292:X292" si="191">SUM(Q281:Q291)</f>
        <v>7045</v>
      </c>
      <c r="R292" s="88">
        <f t="shared" si="191"/>
        <v>7069</v>
      </c>
      <c r="S292" s="87">
        <f t="shared" si="191"/>
        <v>6993</v>
      </c>
      <c r="T292" s="87">
        <f t="shared" si="191"/>
        <v>7016</v>
      </c>
      <c r="U292" s="87">
        <f t="shared" si="191"/>
        <v>7185</v>
      </c>
      <c r="V292" s="87">
        <f t="shared" si="191"/>
        <v>7256</v>
      </c>
      <c r="W292" s="87">
        <f t="shared" si="191"/>
        <v>7342</v>
      </c>
      <c r="X292" s="87">
        <f t="shared" si="191"/>
        <v>7480</v>
      </c>
      <c r="Y292" s="87">
        <f t="shared" ref="Y292:AD292" si="192">SUM(Y281:Y291)</f>
        <v>7607</v>
      </c>
      <c r="Z292" s="87">
        <f t="shared" si="192"/>
        <v>7782</v>
      </c>
      <c r="AA292" s="87">
        <f t="shared" si="192"/>
        <v>7800</v>
      </c>
      <c r="AB292" s="87">
        <f t="shared" si="192"/>
        <v>7755</v>
      </c>
      <c r="AC292" s="87">
        <f t="shared" si="192"/>
        <v>7873</v>
      </c>
      <c r="AD292" s="88">
        <f t="shared" si="192"/>
        <v>7877</v>
      </c>
      <c r="AE292" s="87">
        <f t="shared" ref="AE292:AJ292" si="193">SUM(AE281:AE291)</f>
        <v>7946</v>
      </c>
      <c r="AF292" s="87">
        <f t="shared" si="193"/>
        <v>7986</v>
      </c>
      <c r="AG292" s="158">
        <f t="shared" si="193"/>
        <v>8060</v>
      </c>
      <c r="AH292" s="87">
        <f t="shared" si="193"/>
        <v>8111</v>
      </c>
      <c r="AI292" s="87">
        <f t="shared" si="193"/>
        <v>8172</v>
      </c>
      <c r="AJ292" s="87">
        <f t="shared" si="193"/>
        <v>8339</v>
      </c>
      <c r="AK292" s="87">
        <f t="shared" ref="AK292:AP292" si="194">SUM(AK281:AK291)</f>
        <v>8346</v>
      </c>
      <c r="AL292" s="87">
        <f t="shared" si="194"/>
        <v>8471</v>
      </c>
      <c r="AM292" s="87">
        <f t="shared" si="194"/>
        <v>8479</v>
      </c>
      <c r="AN292" s="87">
        <f t="shared" si="194"/>
        <v>8556</v>
      </c>
      <c r="AO292" s="87">
        <f t="shared" si="194"/>
        <v>8585</v>
      </c>
      <c r="AP292" s="88">
        <f t="shared" si="194"/>
        <v>8663</v>
      </c>
      <c r="AQ292" s="86">
        <f t="shared" ref="AQ292:AV292" si="195">SUM(AQ281:AQ291)</f>
        <v>8623</v>
      </c>
      <c r="AR292" s="87">
        <f t="shared" si="195"/>
        <v>8775</v>
      </c>
      <c r="AS292" s="87">
        <f t="shared" si="195"/>
        <v>8879</v>
      </c>
      <c r="AT292" s="87">
        <f t="shared" si="195"/>
        <v>9052</v>
      </c>
      <c r="AU292" s="87">
        <f t="shared" si="195"/>
        <v>9188</v>
      </c>
      <c r="AV292" s="87">
        <f t="shared" si="195"/>
        <v>9289</v>
      </c>
      <c r="AW292" s="87">
        <f t="shared" ref="AW292:BE292" si="196">SUM(AW281:AW291)</f>
        <v>9452</v>
      </c>
      <c r="AX292" s="87">
        <f t="shared" si="196"/>
        <v>9559</v>
      </c>
      <c r="AY292" s="87">
        <f t="shared" si="196"/>
        <v>9631</v>
      </c>
      <c r="AZ292" s="87">
        <f t="shared" si="196"/>
        <v>9730</v>
      </c>
      <c r="BA292" s="87">
        <f t="shared" si="196"/>
        <v>9818</v>
      </c>
      <c r="BB292" s="88">
        <f t="shared" si="196"/>
        <v>9923</v>
      </c>
      <c r="BC292" s="86">
        <f t="shared" si="196"/>
        <v>9982</v>
      </c>
      <c r="BD292" s="87">
        <f t="shared" si="196"/>
        <v>10103</v>
      </c>
      <c r="BE292" s="87">
        <f t="shared" si="196"/>
        <v>10341</v>
      </c>
      <c r="BF292" s="87">
        <f>SUM(BF281:BF291)</f>
        <v>10510</v>
      </c>
      <c r="BG292" s="87">
        <f>SUM(BG281:BG291)</f>
        <v>10696</v>
      </c>
      <c r="BH292" s="87">
        <f>SUM(BH281:BH291)</f>
        <v>10876</v>
      </c>
      <c r="BI292" s="87">
        <f t="shared" ref="BI292:BK292" si="197">SUM(BI281:BI291)</f>
        <v>11093</v>
      </c>
      <c r="BJ292" s="87">
        <f t="shared" si="197"/>
        <v>11263</v>
      </c>
      <c r="BK292" s="87">
        <f t="shared" si="197"/>
        <v>11351</v>
      </c>
      <c r="BL292" s="87">
        <f t="shared" ref="BL292:BO292" si="198">SUM(BL281:BL291)</f>
        <v>11492</v>
      </c>
      <c r="BM292" s="87">
        <f t="shared" si="198"/>
        <v>11581</v>
      </c>
      <c r="BN292" s="88">
        <f t="shared" si="198"/>
        <v>11617</v>
      </c>
      <c r="BO292" s="86">
        <f t="shared" si="198"/>
        <v>11758</v>
      </c>
      <c r="BP292" s="87">
        <f t="shared" ref="BP292:BR292" si="199">SUM(BP281:BP291)</f>
        <v>11891</v>
      </c>
      <c r="BQ292" s="87">
        <f t="shared" si="199"/>
        <v>12204</v>
      </c>
      <c r="BR292" s="87">
        <f t="shared" si="199"/>
        <v>12560</v>
      </c>
      <c r="BS292" s="87">
        <f t="shared" ref="BS292:BW292" si="200">SUM(BS281:BS291)</f>
        <v>12774</v>
      </c>
      <c r="BT292" s="87">
        <f t="shared" si="200"/>
        <v>13051</v>
      </c>
      <c r="BU292" s="87">
        <f t="shared" si="200"/>
        <v>13298</v>
      </c>
      <c r="BV292" s="87">
        <f t="shared" si="200"/>
        <v>13477</v>
      </c>
      <c r="BW292" s="87">
        <f t="shared" si="200"/>
        <v>13764</v>
      </c>
      <c r="BX292" s="87">
        <f t="shared" ref="BX292:BZ292" si="201">SUM(BX281:BX291)</f>
        <v>13970</v>
      </c>
      <c r="BY292" s="87">
        <f t="shared" si="201"/>
        <v>14086</v>
      </c>
      <c r="BZ292" s="88">
        <f t="shared" si="201"/>
        <v>14213</v>
      </c>
      <c r="CA292" s="87">
        <f t="shared" ref="CA292:CC292" si="202">SUM(CA281:CA291)</f>
        <v>14318</v>
      </c>
      <c r="CB292" s="87">
        <f t="shared" si="202"/>
        <v>14422</v>
      </c>
      <c r="CC292" s="87">
        <f t="shared" si="202"/>
        <v>14640</v>
      </c>
      <c r="CD292" s="87">
        <f t="shared" ref="CD292:CF292" si="203">SUM(CD281:CD291)</f>
        <v>14870</v>
      </c>
      <c r="CE292" s="87">
        <f t="shared" si="203"/>
        <v>15059</v>
      </c>
      <c r="CF292" s="87">
        <f t="shared" si="203"/>
        <v>15192</v>
      </c>
      <c r="CG292" s="87">
        <f t="shared" ref="CG292:CI292" si="204">SUM(CG281:CG291)</f>
        <v>15335</v>
      </c>
      <c r="CH292" s="87">
        <f t="shared" si="204"/>
        <v>15521</v>
      </c>
      <c r="CI292" s="87">
        <f t="shared" si="204"/>
        <v>15548</v>
      </c>
      <c r="CJ292" s="87">
        <f t="shared" ref="CJ292:CL292" si="205">SUM(CJ281:CJ291)</f>
        <v>15618</v>
      </c>
      <c r="CK292" s="87">
        <f t="shared" si="205"/>
        <v>15714</v>
      </c>
      <c r="CL292" s="88">
        <f t="shared" si="205"/>
        <v>15806</v>
      </c>
      <c r="CM292" s="87">
        <f t="shared" ref="CM292:CO292" si="206">SUM(CM281:CM291)</f>
        <v>15846</v>
      </c>
      <c r="CN292" s="87">
        <f t="shared" si="206"/>
        <v>15873</v>
      </c>
      <c r="CO292" s="87">
        <f t="shared" si="206"/>
        <v>16113</v>
      </c>
      <c r="CP292" s="87">
        <f t="shared" ref="CP292:CR292" si="207">SUM(CP281:CP291)</f>
        <v>16343</v>
      </c>
      <c r="CQ292" s="87">
        <f t="shared" si="207"/>
        <v>16569</v>
      </c>
      <c r="CR292" s="87">
        <f t="shared" si="207"/>
        <v>16593</v>
      </c>
      <c r="CS292" s="87">
        <f t="shared" ref="CS292:CU292" si="208">SUM(CS281:CS291)</f>
        <v>16723</v>
      </c>
      <c r="CT292" s="87">
        <f t="shared" si="208"/>
        <v>16843</v>
      </c>
      <c r="CU292" s="88">
        <f t="shared" si="208"/>
        <v>16957</v>
      </c>
    </row>
    <row r="293" spans="1:99" x14ac:dyDescent="0.25">
      <c r="A293" s="3"/>
      <c r="B293" s="99">
        <v>12</v>
      </c>
      <c r="C293" s="69" t="s">
        <v>462</v>
      </c>
      <c r="D293" s="73"/>
      <c r="E293" s="73"/>
      <c r="F293" s="73"/>
      <c r="G293" s="71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3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3"/>
      <c r="AE293" s="72"/>
      <c r="AF293" s="72"/>
      <c r="AG293" s="159"/>
      <c r="AH293" s="72"/>
      <c r="AI293" s="72"/>
      <c r="AJ293" s="72"/>
      <c r="AK293" s="72"/>
      <c r="AL293" s="72"/>
      <c r="AM293" s="72"/>
      <c r="AN293" s="72"/>
      <c r="AO293" s="72"/>
      <c r="AP293" s="73"/>
      <c r="AQ293" s="71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3"/>
      <c r="BC293" s="71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3"/>
      <c r="BO293" s="71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3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3"/>
      <c r="CM293" s="72">
        <v>2</v>
      </c>
      <c r="CN293" s="72">
        <v>2</v>
      </c>
      <c r="CO293" s="72">
        <v>3</v>
      </c>
      <c r="CP293" s="72">
        <v>3</v>
      </c>
      <c r="CQ293" s="72">
        <v>3</v>
      </c>
      <c r="CR293" s="72">
        <v>3</v>
      </c>
      <c r="CS293" s="72">
        <v>3</v>
      </c>
      <c r="CT293" s="72">
        <v>3</v>
      </c>
      <c r="CU293" s="73">
        <v>3</v>
      </c>
    </row>
    <row r="294" spans="1:99" x14ac:dyDescent="0.25">
      <c r="A294" s="3"/>
      <c r="B294" s="98"/>
      <c r="C294" s="74" t="s">
        <v>376</v>
      </c>
      <c r="D294" s="78">
        <v>3</v>
      </c>
      <c r="E294" s="78"/>
      <c r="F294" s="78">
        <v>1</v>
      </c>
      <c r="G294" s="76">
        <v>1</v>
      </c>
      <c r="H294" s="77">
        <v>1</v>
      </c>
      <c r="I294" s="77">
        <v>1</v>
      </c>
      <c r="J294" s="77">
        <v>1</v>
      </c>
      <c r="K294" s="77">
        <v>1</v>
      </c>
      <c r="L294" s="77">
        <v>1</v>
      </c>
      <c r="M294" s="77">
        <v>1</v>
      </c>
      <c r="N294" s="77">
        <v>1</v>
      </c>
      <c r="O294" s="77">
        <v>1</v>
      </c>
      <c r="P294" s="77">
        <v>1</v>
      </c>
      <c r="Q294" s="77">
        <v>1</v>
      </c>
      <c r="R294" s="78">
        <v>1</v>
      </c>
      <c r="S294" s="77">
        <v>1</v>
      </c>
      <c r="T294" s="77">
        <v>1</v>
      </c>
      <c r="U294" s="77">
        <v>1</v>
      </c>
      <c r="V294" s="77">
        <v>1</v>
      </c>
      <c r="W294" s="77">
        <v>1</v>
      </c>
      <c r="X294" s="77">
        <v>1</v>
      </c>
      <c r="Y294" s="77">
        <v>1</v>
      </c>
      <c r="Z294" s="77">
        <v>1</v>
      </c>
      <c r="AA294" s="77">
        <v>1</v>
      </c>
      <c r="AB294" s="77">
        <v>2</v>
      </c>
      <c r="AC294" s="77">
        <v>2</v>
      </c>
      <c r="AD294" s="78">
        <v>2</v>
      </c>
      <c r="AE294" s="77">
        <v>2</v>
      </c>
      <c r="AF294" s="77">
        <v>2</v>
      </c>
      <c r="AG294" s="156">
        <v>2</v>
      </c>
      <c r="AH294" s="77">
        <v>2</v>
      </c>
      <c r="AI294" s="77">
        <v>2</v>
      </c>
      <c r="AJ294" s="77">
        <v>1</v>
      </c>
      <c r="AK294" s="77">
        <v>1</v>
      </c>
      <c r="AL294" s="77">
        <v>1</v>
      </c>
      <c r="AM294" s="77">
        <v>1</v>
      </c>
      <c r="AN294" s="77">
        <v>1</v>
      </c>
      <c r="AO294" s="77">
        <v>1</v>
      </c>
      <c r="AP294" s="78">
        <v>1</v>
      </c>
      <c r="AQ294" s="76">
        <v>1</v>
      </c>
      <c r="AR294" s="77">
        <v>1</v>
      </c>
      <c r="AS294" s="77">
        <v>1</v>
      </c>
      <c r="AT294" s="77">
        <v>1</v>
      </c>
      <c r="AU294" s="77">
        <v>1</v>
      </c>
      <c r="AV294" s="77">
        <v>1</v>
      </c>
      <c r="AW294" s="77">
        <v>1</v>
      </c>
      <c r="AX294" s="77">
        <v>1</v>
      </c>
      <c r="AY294" s="77">
        <v>0</v>
      </c>
      <c r="AZ294" s="77">
        <v>0</v>
      </c>
      <c r="BA294" s="77"/>
      <c r="BB294" s="78">
        <v>1</v>
      </c>
      <c r="BC294" s="76">
        <v>1</v>
      </c>
      <c r="BD294" s="77">
        <v>1</v>
      </c>
      <c r="BE294" s="77">
        <v>1</v>
      </c>
      <c r="BF294" s="77">
        <v>1</v>
      </c>
      <c r="BG294" s="77">
        <v>1</v>
      </c>
      <c r="BH294" s="77">
        <v>1</v>
      </c>
      <c r="BI294" s="77">
        <v>1</v>
      </c>
      <c r="BJ294" s="77"/>
      <c r="BK294" s="77"/>
      <c r="BL294" s="77"/>
      <c r="BM294" s="77"/>
      <c r="BN294" s="78"/>
      <c r="BO294" s="76"/>
      <c r="BP294" s="77"/>
      <c r="BQ294" s="77"/>
      <c r="BR294" s="77"/>
      <c r="BS294" s="77"/>
      <c r="BT294" s="77"/>
      <c r="BU294" s="77"/>
      <c r="BV294" s="77"/>
      <c r="BW294" s="77"/>
      <c r="BX294" s="77"/>
      <c r="BY294" s="77"/>
      <c r="BZ294" s="78"/>
      <c r="CA294" s="77"/>
      <c r="CB294" s="77"/>
      <c r="CC294" s="77"/>
      <c r="CD294" s="77"/>
      <c r="CE294" s="77"/>
      <c r="CF294" s="77"/>
      <c r="CG294" s="77"/>
      <c r="CH294" s="77"/>
      <c r="CI294" s="77"/>
      <c r="CJ294" s="77">
        <v>1</v>
      </c>
      <c r="CK294" s="77">
        <v>1</v>
      </c>
      <c r="CL294" s="78">
        <v>1</v>
      </c>
      <c r="CM294" s="77">
        <v>1</v>
      </c>
      <c r="CN294" s="77">
        <v>1</v>
      </c>
      <c r="CO294" s="77">
        <v>2</v>
      </c>
      <c r="CP294" s="77">
        <v>2</v>
      </c>
      <c r="CQ294" s="77">
        <v>2</v>
      </c>
      <c r="CR294" s="77">
        <v>2</v>
      </c>
      <c r="CS294" s="77">
        <v>2</v>
      </c>
      <c r="CT294" s="77">
        <v>2</v>
      </c>
      <c r="CU294" s="78">
        <v>2</v>
      </c>
    </row>
    <row r="295" spans="1:99" x14ac:dyDescent="0.25">
      <c r="A295" s="3"/>
      <c r="B295" s="74"/>
      <c r="C295" s="75" t="s">
        <v>377</v>
      </c>
      <c r="D295" s="78"/>
      <c r="E295" s="78"/>
      <c r="F295" s="78"/>
      <c r="G295" s="76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8"/>
      <c r="S295" s="77"/>
      <c r="T295" s="77"/>
      <c r="U295" s="77"/>
      <c r="V295" s="77"/>
      <c r="W295" s="77"/>
      <c r="X295" s="77"/>
      <c r="Y295" s="77"/>
      <c r="Z295" s="77"/>
      <c r="AA295" s="77"/>
      <c r="AB295" s="77"/>
      <c r="AC295" s="77"/>
      <c r="AD295" s="78"/>
      <c r="AE295" s="77"/>
      <c r="AF295" s="77"/>
      <c r="AG295" s="156"/>
      <c r="AH295" s="77"/>
      <c r="AI295" s="77"/>
      <c r="AJ295" s="77"/>
      <c r="AK295" s="77"/>
      <c r="AL295" s="77"/>
      <c r="AM295" s="77"/>
      <c r="AN295" s="77"/>
      <c r="AO295" s="77"/>
      <c r="AP295" s="78"/>
      <c r="AQ295" s="76"/>
      <c r="AR295" s="77"/>
      <c r="AS295" s="77"/>
      <c r="AT295" s="77"/>
      <c r="AU295" s="77"/>
      <c r="AV295" s="77"/>
      <c r="AW295" s="77"/>
      <c r="AX295" s="77"/>
      <c r="AY295" s="77"/>
      <c r="AZ295" s="77"/>
      <c r="BA295" s="77"/>
      <c r="BB295" s="78"/>
      <c r="BC295" s="76"/>
      <c r="BD295" s="77"/>
      <c r="BE295" s="77"/>
      <c r="BF295" s="77"/>
      <c r="BG295" s="77">
        <v>1</v>
      </c>
      <c r="BH295" s="77">
        <v>1</v>
      </c>
      <c r="BI295" s="77"/>
      <c r="BJ295" s="77"/>
      <c r="BK295" s="77"/>
      <c r="BL295" s="77"/>
      <c r="BM295" s="77"/>
      <c r="BN295" s="78"/>
      <c r="BO295" s="76"/>
      <c r="BP295" s="77"/>
      <c r="BQ295" s="77"/>
      <c r="BR295" s="77">
        <v>1</v>
      </c>
      <c r="BS295" s="77">
        <v>1</v>
      </c>
      <c r="BT295" s="77">
        <v>1</v>
      </c>
      <c r="BU295" s="77">
        <v>1</v>
      </c>
      <c r="BV295" s="77">
        <v>1</v>
      </c>
      <c r="BW295" s="77">
        <v>1</v>
      </c>
      <c r="BX295" s="77">
        <v>1</v>
      </c>
      <c r="BY295" s="77">
        <v>1</v>
      </c>
      <c r="BZ295" s="78">
        <v>1</v>
      </c>
      <c r="CA295" s="77">
        <v>1</v>
      </c>
      <c r="CB295" s="77">
        <v>1</v>
      </c>
      <c r="CC295" s="77">
        <v>1</v>
      </c>
      <c r="CD295" s="77">
        <v>1</v>
      </c>
      <c r="CE295" s="77">
        <v>1</v>
      </c>
      <c r="CF295" s="77">
        <v>1</v>
      </c>
      <c r="CG295" s="77">
        <v>1</v>
      </c>
      <c r="CH295" s="77">
        <v>1</v>
      </c>
      <c r="CI295" s="77">
        <v>1</v>
      </c>
      <c r="CJ295" s="77">
        <v>1</v>
      </c>
      <c r="CK295" s="77">
        <v>1</v>
      </c>
      <c r="CL295" s="78">
        <v>1</v>
      </c>
      <c r="CM295" s="77">
        <v>1</v>
      </c>
      <c r="CN295" s="77">
        <v>1</v>
      </c>
      <c r="CO295" s="77">
        <v>1</v>
      </c>
      <c r="CP295" s="77">
        <v>1</v>
      </c>
      <c r="CQ295" s="77">
        <v>1</v>
      </c>
      <c r="CR295" s="77">
        <v>1</v>
      </c>
      <c r="CS295" s="77">
        <v>1</v>
      </c>
      <c r="CT295" s="77">
        <v>1</v>
      </c>
      <c r="CU295" s="78">
        <v>1</v>
      </c>
    </row>
    <row r="296" spans="1:99" x14ac:dyDescent="0.25">
      <c r="A296" s="3"/>
      <c r="B296" s="74"/>
      <c r="C296" s="75" t="s">
        <v>378</v>
      </c>
      <c r="D296" s="78">
        <v>731</v>
      </c>
      <c r="E296" s="78">
        <v>958</v>
      </c>
      <c r="F296" s="78">
        <v>1261</v>
      </c>
      <c r="G296" s="76">
        <v>1290</v>
      </c>
      <c r="H296" s="77">
        <v>1309</v>
      </c>
      <c r="I296" s="77">
        <v>1342</v>
      </c>
      <c r="J296" s="77">
        <v>1363</v>
      </c>
      <c r="K296" s="77">
        <v>1390</v>
      </c>
      <c r="L296" s="77">
        <v>1433</v>
      </c>
      <c r="M296" s="77">
        <v>1453</v>
      </c>
      <c r="N296" s="77">
        <v>1477</v>
      </c>
      <c r="O296" s="77">
        <v>1498</v>
      </c>
      <c r="P296" s="77">
        <v>1520</v>
      </c>
      <c r="Q296" s="77">
        <v>1544</v>
      </c>
      <c r="R296" s="78">
        <v>1547</v>
      </c>
      <c r="S296" s="77">
        <v>1561</v>
      </c>
      <c r="T296" s="77">
        <v>1567</v>
      </c>
      <c r="U296" s="77">
        <v>1587</v>
      </c>
      <c r="V296" s="77">
        <v>1606</v>
      </c>
      <c r="W296" s="77">
        <v>1632</v>
      </c>
      <c r="X296" s="77">
        <v>1632</v>
      </c>
      <c r="Y296" s="77">
        <v>1648</v>
      </c>
      <c r="Z296" s="77">
        <v>1701</v>
      </c>
      <c r="AA296" s="77">
        <v>1728</v>
      </c>
      <c r="AB296" s="77">
        <v>1764</v>
      </c>
      <c r="AC296" s="77">
        <v>1811</v>
      </c>
      <c r="AD296" s="78">
        <v>1823</v>
      </c>
      <c r="AE296" s="77">
        <v>1792</v>
      </c>
      <c r="AF296" s="77">
        <v>1792</v>
      </c>
      <c r="AG296" s="156">
        <v>1806</v>
      </c>
      <c r="AH296" s="77">
        <v>1812</v>
      </c>
      <c r="AI296" s="77">
        <v>1824</v>
      </c>
      <c r="AJ296" s="77">
        <v>1842</v>
      </c>
      <c r="AK296" s="77">
        <v>1860</v>
      </c>
      <c r="AL296" s="77">
        <v>1876</v>
      </c>
      <c r="AM296" s="77">
        <v>1882</v>
      </c>
      <c r="AN296" s="77">
        <v>1896</v>
      </c>
      <c r="AO296" s="77">
        <v>1901</v>
      </c>
      <c r="AP296" s="78">
        <v>1894</v>
      </c>
      <c r="AQ296" s="76">
        <v>1889</v>
      </c>
      <c r="AR296" s="77">
        <v>1882</v>
      </c>
      <c r="AS296" s="77">
        <v>1801</v>
      </c>
      <c r="AT296" s="77">
        <v>1742</v>
      </c>
      <c r="AU296" s="77">
        <v>1757</v>
      </c>
      <c r="AV296" s="77">
        <v>1725</v>
      </c>
      <c r="AW296" s="77">
        <v>1739</v>
      </c>
      <c r="AX296" s="77">
        <v>1747</v>
      </c>
      <c r="AY296" s="77">
        <v>1793</v>
      </c>
      <c r="AZ296" s="77">
        <v>1852</v>
      </c>
      <c r="BA296" s="77">
        <v>1867</v>
      </c>
      <c r="BB296" s="78">
        <v>1884</v>
      </c>
      <c r="BC296" s="76">
        <v>1878</v>
      </c>
      <c r="BD296" s="77">
        <v>1851</v>
      </c>
      <c r="BE296" s="77">
        <v>1958</v>
      </c>
      <c r="BF296" s="77">
        <v>1995</v>
      </c>
      <c r="BG296" s="77">
        <v>2823</v>
      </c>
      <c r="BH296" s="77">
        <v>2874</v>
      </c>
      <c r="BI296" s="77">
        <v>2919</v>
      </c>
      <c r="BJ296" s="77">
        <v>2966</v>
      </c>
      <c r="BK296" s="77">
        <v>3010</v>
      </c>
      <c r="BL296" s="77">
        <v>3045</v>
      </c>
      <c r="BM296" s="77">
        <v>3086</v>
      </c>
      <c r="BN296" s="78">
        <v>3104</v>
      </c>
      <c r="BO296" s="76">
        <v>3129</v>
      </c>
      <c r="BP296" s="77">
        <v>3109</v>
      </c>
      <c r="BQ296" s="77">
        <v>3174</v>
      </c>
      <c r="BR296" s="77">
        <v>3238</v>
      </c>
      <c r="BS296" s="77">
        <v>3263</v>
      </c>
      <c r="BT296" s="77">
        <v>3217</v>
      </c>
      <c r="BU296" s="77">
        <v>3298</v>
      </c>
      <c r="BV296" s="77">
        <v>3398</v>
      </c>
      <c r="BW296" s="77">
        <v>3419</v>
      </c>
      <c r="BX296" s="77">
        <v>3484</v>
      </c>
      <c r="BY296" s="77">
        <v>3491</v>
      </c>
      <c r="BZ296" s="78">
        <v>3473</v>
      </c>
      <c r="CA296" s="77">
        <v>3538</v>
      </c>
      <c r="CB296" s="77">
        <v>3524</v>
      </c>
      <c r="CC296" s="77">
        <v>3555</v>
      </c>
      <c r="CD296" s="77">
        <v>3558</v>
      </c>
      <c r="CE296" s="77">
        <v>3589</v>
      </c>
      <c r="CF296" s="77">
        <v>3582</v>
      </c>
      <c r="CG296" s="77">
        <v>3690</v>
      </c>
      <c r="CH296" s="77">
        <v>3713</v>
      </c>
      <c r="CI296" s="77">
        <v>3704</v>
      </c>
      <c r="CJ296" s="77">
        <v>3715</v>
      </c>
      <c r="CK296" s="77">
        <v>3726</v>
      </c>
      <c r="CL296" s="78">
        <v>3742</v>
      </c>
      <c r="CM296" s="77">
        <v>3754</v>
      </c>
      <c r="CN296" s="77">
        <v>3776</v>
      </c>
      <c r="CO296" s="77">
        <v>3790</v>
      </c>
      <c r="CP296" s="77">
        <v>3799</v>
      </c>
      <c r="CQ296" s="77">
        <v>3812</v>
      </c>
      <c r="CR296" s="77">
        <v>3830</v>
      </c>
      <c r="CS296" s="77">
        <v>3894</v>
      </c>
      <c r="CT296" s="77">
        <v>3898</v>
      </c>
      <c r="CU296" s="78">
        <v>3917</v>
      </c>
    </row>
    <row r="297" spans="1:99" x14ac:dyDescent="0.25">
      <c r="A297" s="3"/>
      <c r="B297" s="74"/>
      <c r="C297" s="75" t="s">
        <v>379</v>
      </c>
      <c r="D297" s="78">
        <v>315</v>
      </c>
      <c r="E297" s="78">
        <v>417</v>
      </c>
      <c r="F297" s="78">
        <v>523</v>
      </c>
      <c r="G297" s="76">
        <v>532</v>
      </c>
      <c r="H297" s="77">
        <v>546</v>
      </c>
      <c r="I297" s="77">
        <v>564</v>
      </c>
      <c r="J297" s="77">
        <v>580</v>
      </c>
      <c r="K297" s="77">
        <v>595</v>
      </c>
      <c r="L297" s="77">
        <v>606</v>
      </c>
      <c r="M297" s="77">
        <v>619</v>
      </c>
      <c r="N297" s="77">
        <v>619</v>
      </c>
      <c r="O297" s="77">
        <v>624</v>
      </c>
      <c r="P297" s="77">
        <v>625</v>
      </c>
      <c r="Q297" s="77">
        <v>613</v>
      </c>
      <c r="R297" s="78">
        <v>600</v>
      </c>
      <c r="S297" s="77">
        <v>589</v>
      </c>
      <c r="T297" s="77">
        <v>586</v>
      </c>
      <c r="U297" s="77">
        <v>583</v>
      </c>
      <c r="V297" s="77">
        <v>590</v>
      </c>
      <c r="W297" s="77">
        <v>603</v>
      </c>
      <c r="X297" s="77">
        <v>611</v>
      </c>
      <c r="Y297" s="77">
        <v>625</v>
      </c>
      <c r="Z297" s="77">
        <v>634</v>
      </c>
      <c r="AA297" s="77">
        <v>639</v>
      </c>
      <c r="AB297" s="77">
        <v>642</v>
      </c>
      <c r="AC297" s="77">
        <v>637</v>
      </c>
      <c r="AD297" s="78">
        <v>627</v>
      </c>
      <c r="AE297" s="77">
        <v>506</v>
      </c>
      <c r="AF297" s="77">
        <v>506</v>
      </c>
      <c r="AG297" s="156">
        <v>509</v>
      </c>
      <c r="AH297" s="77">
        <v>510</v>
      </c>
      <c r="AI297" s="77">
        <v>513</v>
      </c>
      <c r="AJ297" s="77">
        <v>517</v>
      </c>
      <c r="AK297" s="77">
        <v>521</v>
      </c>
      <c r="AL297" s="77">
        <v>525</v>
      </c>
      <c r="AM297" s="77">
        <v>524</v>
      </c>
      <c r="AN297" s="77">
        <v>527</v>
      </c>
      <c r="AO297" s="77">
        <v>528</v>
      </c>
      <c r="AP297" s="78">
        <v>525</v>
      </c>
      <c r="AQ297" s="76">
        <v>524</v>
      </c>
      <c r="AR297" s="77">
        <v>523</v>
      </c>
      <c r="AS297" s="77">
        <v>714</v>
      </c>
      <c r="AT297" s="77">
        <v>692</v>
      </c>
      <c r="AU297" s="77">
        <v>696</v>
      </c>
      <c r="AV297" s="77">
        <v>696</v>
      </c>
      <c r="AW297" s="77">
        <v>701</v>
      </c>
      <c r="AX297" s="77">
        <v>706</v>
      </c>
      <c r="AY297" s="77">
        <v>709</v>
      </c>
      <c r="AZ297" s="77">
        <v>720</v>
      </c>
      <c r="BA297" s="77">
        <v>710</v>
      </c>
      <c r="BB297" s="78">
        <v>707</v>
      </c>
      <c r="BC297" s="76">
        <v>716</v>
      </c>
      <c r="BD297" s="77">
        <v>685</v>
      </c>
      <c r="BE297" s="77">
        <v>727</v>
      </c>
      <c r="BF297" s="77">
        <v>728</v>
      </c>
      <c r="BG297" s="77">
        <v>740</v>
      </c>
      <c r="BH297" s="77">
        <v>746</v>
      </c>
      <c r="BI297" s="77">
        <v>753</v>
      </c>
      <c r="BJ297" s="77">
        <v>762</v>
      </c>
      <c r="BK297" s="77">
        <v>784</v>
      </c>
      <c r="BL297" s="77">
        <v>792</v>
      </c>
      <c r="BM297" s="77">
        <v>794</v>
      </c>
      <c r="BN297" s="78">
        <v>801</v>
      </c>
      <c r="BO297" s="76">
        <v>795</v>
      </c>
      <c r="BP297" s="77">
        <v>780</v>
      </c>
      <c r="BQ297" s="77">
        <v>789</v>
      </c>
      <c r="BR297" s="77">
        <v>803</v>
      </c>
      <c r="BS297" s="77">
        <v>798</v>
      </c>
      <c r="BT297" s="77">
        <v>790</v>
      </c>
      <c r="BU297" s="77">
        <v>809</v>
      </c>
      <c r="BV297" s="77">
        <v>805</v>
      </c>
      <c r="BW297" s="77">
        <v>801</v>
      </c>
      <c r="BX297" s="77">
        <v>794</v>
      </c>
      <c r="BY297" s="77">
        <v>796</v>
      </c>
      <c r="BZ297" s="78">
        <v>795</v>
      </c>
      <c r="CA297" s="77">
        <v>789</v>
      </c>
      <c r="CB297" s="77">
        <v>781</v>
      </c>
      <c r="CC297" s="77">
        <v>782</v>
      </c>
      <c r="CD297" s="77">
        <v>785</v>
      </c>
      <c r="CE297" s="77">
        <v>794</v>
      </c>
      <c r="CF297" s="77">
        <v>787</v>
      </c>
      <c r="CG297" s="77">
        <v>797</v>
      </c>
      <c r="CH297" s="77">
        <v>802</v>
      </c>
      <c r="CI297" s="77">
        <v>807</v>
      </c>
      <c r="CJ297" s="77">
        <v>813</v>
      </c>
      <c r="CK297" s="77">
        <v>811</v>
      </c>
      <c r="CL297" s="78">
        <v>835</v>
      </c>
      <c r="CM297" s="77">
        <v>822</v>
      </c>
      <c r="CN297" s="77">
        <v>828</v>
      </c>
      <c r="CO297" s="77">
        <v>844</v>
      </c>
      <c r="CP297" s="77">
        <v>838</v>
      </c>
      <c r="CQ297" s="77">
        <v>853</v>
      </c>
      <c r="CR297" s="77">
        <v>851</v>
      </c>
      <c r="CS297" s="77">
        <v>850</v>
      </c>
      <c r="CT297" s="77">
        <v>851</v>
      </c>
      <c r="CU297" s="78">
        <v>853</v>
      </c>
    </row>
    <row r="298" spans="1:99" x14ac:dyDescent="0.25">
      <c r="A298" s="3"/>
      <c r="B298" s="74"/>
      <c r="C298" s="75" t="s">
        <v>380</v>
      </c>
      <c r="D298" s="78"/>
      <c r="E298" s="78"/>
      <c r="F298" s="78">
        <v>1</v>
      </c>
      <c r="G298" s="76">
        <v>1</v>
      </c>
      <c r="H298" s="77">
        <v>1</v>
      </c>
      <c r="I298" s="77">
        <v>1</v>
      </c>
      <c r="J298" s="77">
        <v>1</v>
      </c>
      <c r="K298" s="77">
        <v>1</v>
      </c>
      <c r="L298" s="77">
        <v>1</v>
      </c>
      <c r="M298" s="77">
        <v>1</v>
      </c>
      <c r="N298" s="77">
        <v>1</v>
      </c>
      <c r="O298" s="77">
        <v>1</v>
      </c>
      <c r="P298" s="77">
        <v>1</v>
      </c>
      <c r="Q298" s="77">
        <v>1</v>
      </c>
      <c r="R298" s="78">
        <v>1</v>
      </c>
      <c r="S298" s="77">
        <v>1</v>
      </c>
      <c r="T298" s="77">
        <v>1</v>
      </c>
      <c r="U298" s="77">
        <v>1</v>
      </c>
      <c r="V298" s="77">
        <v>1</v>
      </c>
      <c r="W298" s="77">
        <v>1</v>
      </c>
      <c r="X298" s="77">
        <v>1</v>
      </c>
      <c r="Y298" s="77">
        <v>2</v>
      </c>
      <c r="Z298" s="77">
        <v>2</v>
      </c>
      <c r="AA298" s="77">
        <v>2</v>
      </c>
      <c r="AB298" s="77">
        <v>2</v>
      </c>
      <c r="AC298" s="77">
        <v>2</v>
      </c>
      <c r="AD298" s="78">
        <v>2</v>
      </c>
      <c r="AE298" s="77">
        <v>2</v>
      </c>
      <c r="AF298" s="77">
        <v>3</v>
      </c>
      <c r="AG298" s="156">
        <v>3</v>
      </c>
      <c r="AH298" s="77">
        <v>3</v>
      </c>
      <c r="AI298" s="77">
        <v>3</v>
      </c>
      <c r="AJ298" s="77">
        <v>2</v>
      </c>
      <c r="AK298" s="77">
        <v>2</v>
      </c>
      <c r="AL298" s="77">
        <v>2</v>
      </c>
      <c r="AM298" s="77">
        <v>1</v>
      </c>
      <c r="AN298" s="77">
        <v>2</v>
      </c>
      <c r="AO298" s="77">
        <v>2</v>
      </c>
      <c r="AP298" s="78">
        <v>1</v>
      </c>
      <c r="AQ298" s="76">
        <v>1</v>
      </c>
      <c r="AR298" s="77">
        <v>1</v>
      </c>
      <c r="AS298" s="77">
        <v>4</v>
      </c>
      <c r="AT298" s="77">
        <v>3</v>
      </c>
      <c r="AU298" s="77">
        <v>3</v>
      </c>
      <c r="AV298" s="77">
        <v>3</v>
      </c>
      <c r="AW298" s="77">
        <v>3</v>
      </c>
      <c r="AX298" s="77">
        <v>3</v>
      </c>
      <c r="AY298" s="77">
        <v>3</v>
      </c>
      <c r="AZ298" s="77">
        <v>3</v>
      </c>
      <c r="BA298" s="77">
        <v>3</v>
      </c>
      <c r="BB298" s="78">
        <v>3</v>
      </c>
      <c r="BC298" s="76">
        <v>3</v>
      </c>
      <c r="BD298" s="77">
        <v>3</v>
      </c>
      <c r="BE298" s="77">
        <v>3</v>
      </c>
      <c r="BF298" s="77">
        <v>3</v>
      </c>
      <c r="BG298" s="77">
        <v>3</v>
      </c>
      <c r="BH298" s="77">
        <v>3</v>
      </c>
      <c r="BI298" s="77">
        <v>3</v>
      </c>
      <c r="BJ298" s="77">
        <v>3</v>
      </c>
      <c r="BK298" s="77">
        <v>3</v>
      </c>
      <c r="BL298" s="77">
        <v>3</v>
      </c>
      <c r="BM298" s="77">
        <v>3</v>
      </c>
      <c r="BN298" s="78">
        <v>2</v>
      </c>
      <c r="BO298" s="76">
        <v>5</v>
      </c>
      <c r="BP298" s="77">
        <v>11</v>
      </c>
      <c r="BQ298" s="77">
        <v>21</v>
      </c>
      <c r="BR298" s="77">
        <v>24</v>
      </c>
      <c r="BS298" s="77">
        <v>40</v>
      </c>
      <c r="BT298" s="77">
        <v>41</v>
      </c>
      <c r="BU298" s="77">
        <v>42</v>
      </c>
      <c r="BV298" s="77">
        <v>88</v>
      </c>
      <c r="BW298" s="77">
        <v>100</v>
      </c>
      <c r="BX298" s="77">
        <v>111</v>
      </c>
      <c r="BY298" s="77">
        <v>111</v>
      </c>
      <c r="BZ298" s="78">
        <v>111</v>
      </c>
      <c r="CA298" s="77">
        <v>134</v>
      </c>
      <c r="CB298" s="77">
        <v>134</v>
      </c>
      <c r="CC298" s="77">
        <v>140</v>
      </c>
      <c r="CD298" s="77">
        <v>146</v>
      </c>
      <c r="CE298" s="77">
        <v>161</v>
      </c>
      <c r="CF298" s="77">
        <v>162</v>
      </c>
      <c r="CG298" s="77">
        <v>176</v>
      </c>
      <c r="CH298" s="77">
        <v>114</v>
      </c>
      <c r="CI298" s="77">
        <v>172</v>
      </c>
      <c r="CJ298" s="77">
        <v>170</v>
      </c>
      <c r="CK298" s="77">
        <v>169</v>
      </c>
      <c r="CL298" s="78">
        <v>173</v>
      </c>
      <c r="CM298" s="77">
        <v>178</v>
      </c>
      <c r="CN298" s="77">
        <v>178</v>
      </c>
      <c r="CO298" s="77">
        <v>187</v>
      </c>
      <c r="CP298" s="77">
        <v>194</v>
      </c>
      <c r="CQ298" s="77">
        <v>200</v>
      </c>
      <c r="CR298" s="77">
        <v>210</v>
      </c>
      <c r="CS298" s="77">
        <v>221</v>
      </c>
      <c r="CT298" s="77">
        <v>221</v>
      </c>
      <c r="CU298" s="78">
        <v>221</v>
      </c>
    </row>
    <row r="299" spans="1:99" x14ac:dyDescent="0.25">
      <c r="A299" s="3"/>
      <c r="B299" s="74"/>
      <c r="C299" s="75" t="s">
        <v>381</v>
      </c>
      <c r="D299" s="78">
        <v>9257</v>
      </c>
      <c r="E299" s="78">
        <v>10872</v>
      </c>
      <c r="F299" s="78">
        <v>12925</v>
      </c>
      <c r="G299" s="76">
        <v>12891</v>
      </c>
      <c r="H299" s="77">
        <v>12917</v>
      </c>
      <c r="I299" s="77">
        <v>13188</v>
      </c>
      <c r="J299" s="77">
        <v>13450</v>
      </c>
      <c r="K299" s="77">
        <v>13744</v>
      </c>
      <c r="L299" s="77">
        <v>14001</v>
      </c>
      <c r="M299" s="77">
        <v>14147</v>
      </c>
      <c r="N299" s="77">
        <v>14256</v>
      </c>
      <c r="O299" s="77">
        <v>14279</v>
      </c>
      <c r="P299" s="77">
        <v>14317</v>
      </c>
      <c r="Q299" s="77">
        <v>14253</v>
      </c>
      <c r="R299" s="78">
        <v>14065</v>
      </c>
      <c r="S299" s="77">
        <v>13843</v>
      </c>
      <c r="T299" s="77">
        <v>13764</v>
      </c>
      <c r="U299" s="77">
        <v>13982</v>
      </c>
      <c r="V299" s="77">
        <v>14188</v>
      </c>
      <c r="W299" s="77">
        <v>14512</v>
      </c>
      <c r="X299" s="77">
        <v>15106</v>
      </c>
      <c r="Y299" s="77">
        <v>15338</v>
      </c>
      <c r="Z299" s="77">
        <v>15561</v>
      </c>
      <c r="AA299" s="77">
        <v>15639</v>
      </c>
      <c r="AB299" s="77">
        <v>15774</v>
      </c>
      <c r="AC299" s="77">
        <v>15910</v>
      </c>
      <c r="AD299" s="78">
        <v>15819</v>
      </c>
      <c r="AE299" s="77">
        <v>14597</v>
      </c>
      <c r="AF299" s="77">
        <v>14318</v>
      </c>
      <c r="AG299" s="156">
        <v>14702</v>
      </c>
      <c r="AH299" s="77">
        <v>14739</v>
      </c>
      <c r="AI299" s="77">
        <v>14840</v>
      </c>
      <c r="AJ299" s="77">
        <v>15318</v>
      </c>
      <c r="AK299" s="77">
        <v>16021</v>
      </c>
      <c r="AL299" s="77">
        <v>17256</v>
      </c>
      <c r="AM299" s="77">
        <v>17213</v>
      </c>
      <c r="AN299" s="77">
        <v>19003</v>
      </c>
      <c r="AO299" s="77">
        <v>19140</v>
      </c>
      <c r="AP299" s="78">
        <v>19185</v>
      </c>
      <c r="AQ299" s="76">
        <v>19057</v>
      </c>
      <c r="AR299" s="77">
        <v>19069</v>
      </c>
      <c r="AS299" s="77">
        <v>22877</v>
      </c>
      <c r="AT299" s="77">
        <v>22841</v>
      </c>
      <c r="AU299" s="77">
        <v>22147</v>
      </c>
      <c r="AV299" s="77">
        <v>22563</v>
      </c>
      <c r="AW299" s="77">
        <v>22448</v>
      </c>
      <c r="AX299" s="77">
        <v>21863</v>
      </c>
      <c r="AY299" s="77">
        <v>22129</v>
      </c>
      <c r="AZ299" s="77">
        <v>22860</v>
      </c>
      <c r="BA299" s="77">
        <v>22908</v>
      </c>
      <c r="BB299" s="78">
        <v>22616</v>
      </c>
      <c r="BC299" s="76">
        <v>22581</v>
      </c>
      <c r="BD299" s="77">
        <v>22350</v>
      </c>
      <c r="BE299" s="77">
        <v>23191</v>
      </c>
      <c r="BF299" s="77">
        <v>23584</v>
      </c>
      <c r="BG299" s="77">
        <v>23713</v>
      </c>
      <c r="BH299" s="77">
        <v>24049</v>
      </c>
      <c r="BI299" s="77">
        <v>24184</v>
      </c>
      <c r="BJ299" s="77">
        <v>24485</v>
      </c>
      <c r="BK299" s="77">
        <v>24748</v>
      </c>
      <c r="BL299" s="77">
        <v>25093</v>
      </c>
      <c r="BM299" s="77">
        <v>25024</v>
      </c>
      <c r="BN299" s="78">
        <v>25012</v>
      </c>
      <c r="BO299" s="76">
        <v>25303</v>
      </c>
      <c r="BP299" s="77">
        <v>24998</v>
      </c>
      <c r="BQ299" s="77">
        <v>25669</v>
      </c>
      <c r="BR299" s="77">
        <v>26341</v>
      </c>
      <c r="BS299" s="77">
        <v>26758</v>
      </c>
      <c r="BT299" s="77">
        <v>26753</v>
      </c>
      <c r="BU299" s="77">
        <v>27416</v>
      </c>
      <c r="BV299" s="77">
        <v>27830</v>
      </c>
      <c r="BW299" s="77">
        <v>28053</v>
      </c>
      <c r="BX299" s="77">
        <v>28297</v>
      </c>
      <c r="BY299" s="77">
        <v>28406</v>
      </c>
      <c r="BZ299" s="78">
        <v>28424</v>
      </c>
      <c r="CA299" s="77">
        <v>28509</v>
      </c>
      <c r="CB299" s="77">
        <v>28583</v>
      </c>
      <c r="CC299" s="77">
        <v>29082</v>
      </c>
      <c r="CD299" s="77">
        <v>29335</v>
      </c>
      <c r="CE299" s="77">
        <v>29622</v>
      </c>
      <c r="CF299" s="77">
        <v>29817</v>
      </c>
      <c r="CG299" s="77">
        <v>30075</v>
      </c>
      <c r="CH299" s="77">
        <v>28289</v>
      </c>
      <c r="CI299" s="77">
        <v>30578</v>
      </c>
      <c r="CJ299" s="77">
        <v>30876</v>
      </c>
      <c r="CK299" s="77">
        <v>30940</v>
      </c>
      <c r="CL299" s="78">
        <v>31190</v>
      </c>
      <c r="CM299" s="77">
        <v>31128</v>
      </c>
      <c r="CN299" s="77">
        <v>31391</v>
      </c>
      <c r="CO299" s="77">
        <v>31914</v>
      </c>
      <c r="CP299" s="77">
        <v>32178</v>
      </c>
      <c r="CQ299" s="77">
        <v>32563</v>
      </c>
      <c r="CR299" s="77">
        <v>32649</v>
      </c>
      <c r="CS299" s="77">
        <v>32847</v>
      </c>
      <c r="CT299" s="77">
        <v>32934</v>
      </c>
      <c r="CU299" s="78">
        <v>33039</v>
      </c>
    </row>
    <row r="300" spans="1:99" x14ac:dyDescent="0.25">
      <c r="A300" s="3"/>
      <c r="B300" s="74"/>
      <c r="C300" s="75" t="s">
        <v>382</v>
      </c>
      <c r="D300" s="78">
        <v>1</v>
      </c>
      <c r="E300" s="78">
        <v>1</v>
      </c>
      <c r="F300" s="78"/>
      <c r="G300" s="76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8"/>
      <c r="S300" s="77"/>
      <c r="T300" s="77"/>
      <c r="U300" s="77"/>
      <c r="V300" s="77"/>
      <c r="W300" s="77"/>
      <c r="X300" s="77"/>
      <c r="Y300" s="77"/>
      <c r="Z300" s="77"/>
      <c r="AA300" s="77"/>
      <c r="AB300" s="77"/>
      <c r="AC300" s="77"/>
      <c r="AD300" s="78"/>
      <c r="AE300" s="77"/>
      <c r="AF300" s="77"/>
      <c r="AG300" s="156"/>
      <c r="AH300" s="77"/>
      <c r="AI300" s="77"/>
      <c r="AJ300" s="77"/>
      <c r="AK300" s="77"/>
      <c r="AL300" s="77"/>
      <c r="AM300" s="77"/>
      <c r="AN300" s="77"/>
      <c r="AO300" s="77"/>
      <c r="AP300" s="78"/>
      <c r="AQ300" s="76"/>
      <c r="AR300" s="77"/>
      <c r="AS300" s="77"/>
      <c r="AT300" s="77"/>
      <c r="AU300" s="77"/>
      <c r="AV300" s="77"/>
      <c r="AW300" s="77"/>
      <c r="AX300" s="77"/>
      <c r="AY300" s="77"/>
      <c r="AZ300" s="77"/>
      <c r="BA300" s="77"/>
      <c r="BB300" s="78"/>
      <c r="BC300" s="76"/>
      <c r="BD300" s="77"/>
      <c r="BE300" s="77"/>
      <c r="BF300" s="77"/>
      <c r="BG300" s="77"/>
      <c r="BH300" s="77"/>
      <c r="BI300" s="77"/>
      <c r="BJ300" s="77"/>
      <c r="BK300" s="77"/>
      <c r="BL300" s="77"/>
      <c r="BM300" s="77"/>
      <c r="BN300" s="78"/>
      <c r="BO300" s="76"/>
      <c r="BP300" s="77"/>
      <c r="BQ300" s="77"/>
      <c r="BR300" s="77"/>
      <c r="BS300" s="77"/>
      <c r="BT300" s="77"/>
      <c r="BU300" s="77"/>
      <c r="BV300" s="77"/>
      <c r="BW300" s="77"/>
      <c r="BX300" s="77"/>
      <c r="BY300" s="77"/>
      <c r="BZ300" s="78"/>
      <c r="CA300" s="77"/>
      <c r="CB300" s="77"/>
      <c r="CC300" s="77"/>
      <c r="CD300" s="77"/>
      <c r="CE300" s="77"/>
      <c r="CF300" s="77"/>
      <c r="CG300" s="77"/>
      <c r="CH300" s="77"/>
      <c r="CI300" s="77"/>
      <c r="CJ300" s="77"/>
      <c r="CK300" s="77"/>
      <c r="CL300" s="78"/>
      <c r="CM300" s="77"/>
      <c r="CN300" s="77"/>
      <c r="CO300" s="77"/>
      <c r="CP300" s="77"/>
      <c r="CQ300" s="77"/>
      <c r="CR300" s="77"/>
      <c r="CS300" s="77"/>
      <c r="CT300" s="77"/>
      <c r="CU300" s="78"/>
    </row>
    <row r="301" spans="1:99" x14ac:dyDescent="0.25">
      <c r="A301" s="3"/>
      <c r="B301" s="74"/>
      <c r="C301" s="75" t="s">
        <v>383</v>
      </c>
      <c r="D301" s="78">
        <v>2</v>
      </c>
      <c r="E301" s="78">
        <v>2</v>
      </c>
      <c r="F301" s="78">
        <v>2</v>
      </c>
      <c r="G301" s="76">
        <v>2</v>
      </c>
      <c r="H301" s="77">
        <v>2</v>
      </c>
      <c r="I301" s="77">
        <v>2</v>
      </c>
      <c r="J301" s="77">
        <v>2</v>
      </c>
      <c r="K301" s="77">
        <v>3</v>
      </c>
      <c r="L301" s="77">
        <v>3</v>
      </c>
      <c r="M301" s="77">
        <v>3</v>
      </c>
      <c r="N301" s="77">
        <v>3</v>
      </c>
      <c r="O301" s="77">
        <v>3</v>
      </c>
      <c r="P301" s="77">
        <v>3</v>
      </c>
      <c r="Q301" s="77">
        <v>3</v>
      </c>
      <c r="R301" s="78">
        <v>3</v>
      </c>
      <c r="S301" s="77">
        <v>3</v>
      </c>
      <c r="T301" s="77">
        <v>3</v>
      </c>
      <c r="U301" s="77">
        <v>3</v>
      </c>
      <c r="V301" s="77">
        <v>3</v>
      </c>
      <c r="W301" s="77">
        <v>3</v>
      </c>
      <c r="X301" s="77">
        <v>3</v>
      </c>
      <c r="Y301" s="77">
        <v>3</v>
      </c>
      <c r="Z301" s="77">
        <v>2</v>
      </c>
      <c r="AA301" s="77">
        <v>2</v>
      </c>
      <c r="AB301" s="77">
        <v>2</v>
      </c>
      <c r="AC301" s="77">
        <v>2</v>
      </c>
      <c r="AD301" s="78">
        <v>2</v>
      </c>
      <c r="AE301" s="77">
        <v>2</v>
      </c>
      <c r="AF301" s="77">
        <v>2</v>
      </c>
      <c r="AG301" s="156">
        <v>2</v>
      </c>
      <c r="AH301" s="77">
        <v>2</v>
      </c>
      <c r="AI301" s="77">
        <v>2</v>
      </c>
      <c r="AJ301" s="77">
        <v>2</v>
      </c>
      <c r="AK301" s="77">
        <v>2</v>
      </c>
      <c r="AL301" s="77">
        <v>2</v>
      </c>
      <c r="AM301" s="77">
        <v>2</v>
      </c>
      <c r="AN301" s="77">
        <v>2</v>
      </c>
      <c r="AO301" s="77">
        <v>2</v>
      </c>
      <c r="AP301" s="78">
        <v>2</v>
      </c>
      <c r="AQ301" s="76">
        <v>1</v>
      </c>
      <c r="AR301" s="77">
        <v>1</v>
      </c>
      <c r="AS301" s="77">
        <v>4</v>
      </c>
      <c r="AT301" s="77">
        <v>4</v>
      </c>
      <c r="AU301" s="77">
        <v>4</v>
      </c>
      <c r="AV301" s="77">
        <v>4</v>
      </c>
      <c r="AW301" s="77">
        <v>4</v>
      </c>
      <c r="AX301" s="77">
        <v>4</v>
      </c>
      <c r="AY301" s="77">
        <v>4</v>
      </c>
      <c r="AZ301" s="77">
        <v>4</v>
      </c>
      <c r="BA301" s="77">
        <v>4</v>
      </c>
      <c r="BB301" s="78">
        <v>4</v>
      </c>
      <c r="BC301" s="76">
        <v>4</v>
      </c>
      <c r="BD301" s="77">
        <v>4</v>
      </c>
      <c r="BE301" s="77">
        <v>4</v>
      </c>
      <c r="BF301" s="77">
        <v>4</v>
      </c>
      <c r="BG301" s="77">
        <v>4</v>
      </c>
      <c r="BH301" s="77">
        <v>4</v>
      </c>
      <c r="BI301" s="77">
        <v>4</v>
      </c>
      <c r="BJ301" s="77">
        <v>4</v>
      </c>
      <c r="BK301" s="77">
        <v>4</v>
      </c>
      <c r="BL301" s="77">
        <v>4</v>
      </c>
      <c r="BM301" s="77">
        <v>4</v>
      </c>
      <c r="BN301" s="78">
        <v>4</v>
      </c>
      <c r="BO301" s="76">
        <v>4</v>
      </c>
      <c r="BP301" s="77">
        <v>4</v>
      </c>
      <c r="BQ301" s="77">
        <v>3</v>
      </c>
      <c r="BR301" s="77">
        <v>3</v>
      </c>
      <c r="BS301" s="77">
        <v>3</v>
      </c>
      <c r="BT301" s="77">
        <v>4</v>
      </c>
      <c r="BU301" s="77">
        <v>4</v>
      </c>
      <c r="BV301" s="77">
        <v>4</v>
      </c>
      <c r="BW301" s="77">
        <v>4</v>
      </c>
      <c r="BX301" s="77">
        <v>4</v>
      </c>
      <c r="BY301" s="77">
        <v>4</v>
      </c>
      <c r="BZ301" s="78">
        <v>5</v>
      </c>
      <c r="CA301" s="77">
        <v>5</v>
      </c>
      <c r="CB301" s="77">
        <v>5</v>
      </c>
      <c r="CC301" s="77">
        <v>5</v>
      </c>
      <c r="CD301" s="77">
        <v>5</v>
      </c>
      <c r="CE301" s="77">
        <v>5</v>
      </c>
      <c r="CF301" s="77">
        <v>5</v>
      </c>
      <c r="CG301" s="77">
        <v>5</v>
      </c>
      <c r="CH301" s="77">
        <v>5</v>
      </c>
      <c r="CI301" s="77">
        <v>5</v>
      </c>
      <c r="CJ301" s="77">
        <v>5</v>
      </c>
      <c r="CK301" s="77">
        <v>6</v>
      </c>
      <c r="CL301" s="78">
        <v>6</v>
      </c>
      <c r="CM301" s="77">
        <v>6</v>
      </c>
      <c r="CN301" s="77">
        <v>6</v>
      </c>
      <c r="CO301" s="77">
        <v>6</v>
      </c>
      <c r="CP301" s="77">
        <v>6</v>
      </c>
      <c r="CQ301" s="77">
        <v>6</v>
      </c>
      <c r="CR301" s="77">
        <v>6</v>
      </c>
      <c r="CS301" s="77">
        <v>6</v>
      </c>
      <c r="CT301" s="77">
        <v>6</v>
      </c>
      <c r="CU301" s="78">
        <v>6</v>
      </c>
    </row>
    <row r="302" spans="1:99" x14ac:dyDescent="0.25">
      <c r="A302" s="3"/>
      <c r="B302" s="74"/>
      <c r="C302" s="75" t="s">
        <v>384</v>
      </c>
      <c r="D302" s="78">
        <v>1</v>
      </c>
      <c r="E302" s="78">
        <v>2</v>
      </c>
      <c r="F302" s="78">
        <v>3</v>
      </c>
      <c r="G302" s="76">
        <v>4</v>
      </c>
      <c r="H302" s="77">
        <v>4</v>
      </c>
      <c r="I302" s="77">
        <v>4</v>
      </c>
      <c r="J302" s="77">
        <v>5</v>
      </c>
      <c r="K302" s="77">
        <v>5</v>
      </c>
      <c r="L302" s="77">
        <v>5</v>
      </c>
      <c r="M302" s="77">
        <v>5</v>
      </c>
      <c r="N302" s="77">
        <v>5</v>
      </c>
      <c r="O302" s="77">
        <v>5</v>
      </c>
      <c r="P302" s="77">
        <v>5</v>
      </c>
      <c r="Q302" s="77">
        <v>5</v>
      </c>
      <c r="R302" s="78">
        <v>5</v>
      </c>
      <c r="S302" s="77">
        <v>5</v>
      </c>
      <c r="T302" s="77">
        <v>5</v>
      </c>
      <c r="U302" s="77">
        <v>5</v>
      </c>
      <c r="V302" s="77">
        <v>5</v>
      </c>
      <c r="W302" s="77">
        <v>5</v>
      </c>
      <c r="X302" s="77">
        <v>5</v>
      </c>
      <c r="Y302" s="77">
        <v>5</v>
      </c>
      <c r="Z302" s="77">
        <v>5</v>
      </c>
      <c r="AA302" s="77">
        <v>5</v>
      </c>
      <c r="AB302" s="77">
        <v>5</v>
      </c>
      <c r="AC302" s="77">
        <v>5</v>
      </c>
      <c r="AD302" s="78">
        <v>5</v>
      </c>
      <c r="AE302" s="77">
        <v>5</v>
      </c>
      <c r="AF302" s="77">
        <v>5</v>
      </c>
      <c r="AG302" s="156">
        <v>5</v>
      </c>
      <c r="AH302" s="77">
        <v>5</v>
      </c>
      <c r="AI302" s="77">
        <v>5</v>
      </c>
      <c r="AJ302" s="77">
        <v>6</v>
      </c>
      <c r="AK302" s="77">
        <v>6</v>
      </c>
      <c r="AL302" s="77">
        <v>6</v>
      </c>
      <c r="AM302" s="77">
        <v>6</v>
      </c>
      <c r="AN302" s="77">
        <v>6</v>
      </c>
      <c r="AO302" s="77">
        <v>4</v>
      </c>
      <c r="AP302" s="78">
        <v>4</v>
      </c>
      <c r="AQ302" s="76">
        <v>3</v>
      </c>
      <c r="AR302" s="77">
        <v>3</v>
      </c>
      <c r="AS302" s="77">
        <v>3</v>
      </c>
      <c r="AT302" s="77">
        <v>3</v>
      </c>
      <c r="AU302" s="77">
        <v>3</v>
      </c>
      <c r="AV302" s="77">
        <v>2</v>
      </c>
      <c r="AW302" s="77">
        <v>2</v>
      </c>
      <c r="AX302" s="77">
        <v>2</v>
      </c>
      <c r="AY302" s="77">
        <v>2</v>
      </c>
      <c r="AZ302" s="77">
        <v>2</v>
      </c>
      <c r="BA302" s="77">
        <v>2</v>
      </c>
      <c r="BB302" s="78">
        <v>2</v>
      </c>
      <c r="BC302" s="76">
        <v>2</v>
      </c>
      <c r="BD302" s="77">
        <v>2</v>
      </c>
      <c r="BE302" s="77">
        <v>2</v>
      </c>
      <c r="BF302" s="77">
        <v>2</v>
      </c>
      <c r="BG302" s="77">
        <v>2</v>
      </c>
      <c r="BH302" s="77">
        <v>2</v>
      </c>
      <c r="BI302" s="77">
        <v>2</v>
      </c>
      <c r="BJ302" s="77">
        <v>2</v>
      </c>
      <c r="BK302" s="77">
        <v>2</v>
      </c>
      <c r="BL302" s="77">
        <v>2</v>
      </c>
      <c r="BM302" s="77">
        <v>2</v>
      </c>
      <c r="BN302" s="78">
        <v>2</v>
      </c>
      <c r="BO302" s="76">
        <v>2</v>
      </c>
      <c r="BP302" s="77">
        <v>2</v>
      </c>
      <c r="BQ302" s="77">
        <v>2</v>
      </c>
      <c r="BR302" s="77">
        <v>2</v>
      </c>
      <c r="BS302" s="77">
        <v>2</v>
      </c>
      <c r="BT302" s="77">
        <v>2</v>
      </c>
      <c r="BU302" s="77">
        <v>2</v>
      </c>
      <c r="BV302" s="77">
        <v>2</v>
      </c>
      <c r="BW302" s="77">
        <v>2</v>
      </c>
      <c r="BX302" s="77">
        <v>2</v>
      </c>
      <c r="BY302" s="77">
        <v>2</v>
      </c>
      <c r="BZ302" s="78">
        <v>2</v>
      </c>
      <c r="CA302" s="77">
        <v>2</v>
      </c>
      <c r="CB302" s="77">
        <v>2</v>
      </c>
      <c r="CC302" s="77">
        <v>2</v>
      </c>
      <c r="CD302" s="77">
        <v>2</v>
      </c>
      <c r="CE302" s="77">
        <v>2</v>
      </c>
      <c r="CF302" s="77">
        <v>2</v>
      </c>
      <c r="CG302" s="77">
        <v>2</v>
      </c>
      <c r="CH302" s="77">
        <v>2</v>
      </c>
      <c r="CI302" s="77">
        <v>2</v>
      </c>
      <c r="CJ302" s="77">
        <v>2</v>
      </c>
      <c r="CK302" s="77">
        <v>2</v>
      </c>
      <c r="CL302" s="78">
        <v>2</v>
      </c>
      <c r="CM302" s="77">
        <v>2</v>
      </c>
      <c r="CN302" s="77">
        <v>2</v>
      </c>
      <c r="CO302" s="77">
        <v>1</v>
      </c>
      <c r="CP302" s="77">
        <v>1</v>
      </c>
      <c r="CQ302" s="77">
        <v>1</v>
      </c>
      <c r="CR302" s="77">
        <v>1</v>
      </c>
      <c r="CS302" s="77">
        <v>1</v>
      </c>
      <c r="CT302" s="77">
        <v>1</v>
      </c>
      <c r="CU302" s="78">
        <v>1</v>
      </c>
    </row>
    <row r="303" spans="1:99" ht="13.8" thickBot="1" x14ac:dyDescent="0.3">
      <c r="A303" s="3"/>
      <c r="B303" s="93"/>
      <c r="C303" s="94" t="s">
        <v>385</v>
      </c>
      <c r="D303" s="97">
        <v>5</v>
      </c>
      <c r="E303" s="97">
        <v>7</v>
      </c>
      <c r="F303" s="97">
        <v>8</v>
      </c>
      <c r="G303" s="95">
        <v>8</v>
      </c>
      <c r="H303" s="96">
        <v>8</v>
      </c>
      <c r="I303" s="96">
        <v>8</v>
      </c>
      <c r="J303" s="96">
        <v>12</v>
      </c>
      <c r="K303" s="96">
        <v>13</v>
      </c>
      <c r="L303" s="96">
        <v>13</v>
      </c>
      <c r="M303" s="96">
        <v>13</v>
      </c>
      <c r="N303" s="96">
        <v>13</v>
      </c>
      <c r="O303" s="96">
        <v>14</v>
      </c>
      <c r="P303" s="96">
        <v>14</v>
      </c>
      <c r="Q303" s="96">
        <v>14</v>
      </c>
      <c r="R303" s="97">
        <v>14</v>
      </c>
      <c r="S303" s="96">
        <v>14</v>
      </c>
      <c r="T303" s="96">
        <v>14</v>
      </c>
      <c r="U303" s="96">
        <v>14</v>
      </c>
      <c r="V303" s="96">
        <v>13</v>
      </c>
      <c r="W303" s="96">
        <v>13</v>
      </c>
      <c r="X303" s="96">
        <v>13</v>
      </c>
      <c r="Y303" s="96">
        <v>13</v>
      </c>
      <c r="Z303" s="96">
        <v>11</v>
      </c>
      <c r="AA303" s="96">
        <v>11</v>
      </c>
      <c r="AB303" s="96">
        <v>11</v>
      </c>
      <c r="AC303" s="96">
        <v>11</v>
      </c>
      <c r="AD303" s="97">
        <v>11</v>
      </c>
      <c r="AE303" s="96">
        <v>9</v>
      </c>
      <c r="AF303" s="96">
        <v>9</v>
      </c>
      <c r="AG303" s="161">
        <v>8</v>
      </c>
      <c r="AH303" s="96">
        <v>8</v>
      </c>
      <c r="AI303" s="96">
        <v>8</v>
      </c>
      <c r="AJ303" s="96">
        <v>7</v>
      </c>
      <c r="AK303" s="96">
        <v>6</v>
      </c>
      <c r="AL303" s="96">
        <v>7</v>
      </c>
      <c r="AM303" s="96">
        <v>7</v>
      </c>
      <c r="AN303" s="96">
        <v>8</v>
      </c>
      <c r="AO303" s="96">
        <v>8</v>
      </c>
      <c r="AP303" s="97">
        <v>11</v>
      </c>
      <c r="AQ303" s="95">
        <v>11</v>
      </c>
      <c r="AR303" s="96">
        <v>11</v>
      </c>
      <c r="AS303" s="96">
        <v>11</v>
      </c>
      <c r="AT303" s="96">
        <v>11</v>
      </c>
      <c r="AU303" s="96">
        <v>11</v>
      </c>
      <c r="AV303" s="96">
        <v>11</v>
      </c>
      <c r="AW303" s="96">
        <v>17</v>
      </c>
      <c r="AX303" s="96">
        <v>17</v>
      </c>
      <c r="AY303" s="96">
        <v>19</v>
      </c>
      <c r="AZ303" s="96">
        <v>60</v>
      </c>
      <c r="BA303" s="96">
        <v>60</v>
      </c>
      <c r="BB303" s="97">
        <v>7</v>
      </c>
      <c r="BC303" s="95">
        <v>7</v>
      </c>
      <c r="BD303" s="96">
        <v>7</v>
      </c>
      <c r="BE303" s="96">
        <v>7</v>
      </c>
      <c r="BF303" s="96">
        <v>7</v>
      </c>
      <c r="BG303" s="96">
        <v>7</v>
      </c>
      <c r="BH303" s="96">
        <v>7</v>
      </c>
      <c r="BI303" s="96">
        <v>7</v>
      </c>
      <c r="BJ303" s="96">
        <v>7</v>
      </c>
      <c r="BK303" s="96">
        <v>7</v>
      </c>
      <c r="BL303" s="96">
        <v>7</v>
      </c>
      <c r="BM303" s="96">
        <v>7</v>
      </c>
      <c r="BN303" s="97">
        <v>8</v>
      </c>
      <c r="BO303" s="95">
        <v>8</v>
      </c>
      <c r="BP303" s="96">
        <v>8</v>
      </c>
      <c r="BQ303" s="96">
        <v>8</v>
      </c>
      <c r="BR303" s="96">
        <v>8</v>
      </c>
      <c r="BS303" s="96">
        <v>8</v>
      </c>
      <c r="BT303" s="96">
        <v>8</v>
      </c>
      <c r="BU303" s="96">
        <v>8</v>
      </c>
      <c r="BV303" s="96">
        <v>8</v>
      </c>
      <c r="BW303" s="96">
        <v>7</v>
      </c>
      <c r="BX303" s="96">
        <v>6</v>
      </c>
      <c r="BY303" s="96">
        <v>6</v>
      </c>
      <c r="BZ303" s="97">
        <v>6</v>
      </c>
      <c r="CA303" s="96">
        <v>6</v>
      </c>
      <c r="CB303" s="96">
        <v>6</v>
      </c>
      <c r="CC303" s="96">
        <v>6</v>
      </c>
      <c r="CD303" s="96">
        <v>5</v>
      </c>
      <c r="CE303" s="96">
        <v>5</v>
      </c>
      <c r="CF303" s="96">
        <v>5</v>
      </c>
      <c r="CG303" s="96">
        <v>5</v>
      </c>
      <c r="CH303" s="96">
        <v>5</v>
      </c>
      <c r="CI303" s="96">
        <v>5</v>
      </c>
      <c r="CJ303" s="96">
        <v>5</v>
      </c>
      <c r="CK303" s="96">
        <v>5</v>
      </c>
      <c r="CL303" s="97">
        <v>5</v>
      </c>
      <c r="CM303" s="96">
        <v>5</v>
      </c>
      <c r="CN303" s="96">
        <v>5</v>
      </c>
      <c r="CO303" s="96">
        <v>5</v>
      </c>
      <c r="CP303" s="96">
        <v>5</v>
      </c>
      <c r="CQ303" s="96">
        <v>19</v>
      </c>
      <c r="CR303" s="96">
        <v>20</v>
      </c>
      <c r="CS303" s="96">
        <v>21</v>
      </c>
      <c r="CT303" s="96">
        <v>21</v>
      </c>
      <c r="CU303" s="97">
        <v>22</v>
      </c>
    </row>
    <row r="304" spans="1:99" ht="13.8" thickBot="1" x14ac:dyDescent="0.3">
      <c r="A304" s="3"/>
      <c r="B304" s="84" t="s">
        <v>386</v>
      </c>
      <c r="C304" s="85"/>
      <c r="D304" s="88">
        <f t="shared" ref="D304:P304" si="209">SUM(D293:D303)</f>
        <v>10315</v>
      </c>
      <c r="E304" s="88">
        <f t="shared" si="209"/>
        <v>12259</v>
      </c>
      <c r="F304" s="88">
        <f t="shared" si="209"/>
        <v>14724</v>
      </c>
      <c r="G304" s="86">
        <f t="shared" si="209"/>
        <v>14729</v>
      </c>
      <c r="H304" s="87">
        <f t="shared" si="209"/>
        <v>14788</v>
      </c>
      <c r="I304" s="87">
        <f t="shared" si="209"/>
        <v>15110</v>
      </c>
      <c r="J304" s="87">
        <f t="shared" si="209"/>
        <v>15414</v>
      </c>
      <c r="K304" s="87">
        <f t="shared" si="209"/>
        <v>15752</v>
      </c>
      <c r="L304" s="87">
        <f t="shared" si="209"/>
        <v>16063</v>
      </c>
      <c r="M304" s="87">
        <f t="shared" si="209"/>
        <v>16242</v>
      </c>
      <c r="N304" s="87">
        <f t="shared" si="209"/>
        <v>16375</v>
      </c>
      <c r="O304" s="87">
        <f t="shared" si="209"/>
        <v>16425</v>
      </c>
      <c r="P304" s="87">
        <f t="shared" si="209"/>
        <v>16486</v>
      </c>
      <c r="Q304" s="87">
        <f t="shared" ref="Q304:X304" si="210">SUM(Q293:Q303)</f>
        <v>16434</v>
      </c>
      <c r="R304" s="88">
        <f t="shared" si="210"/>
        <v>16236</v>
      </c>
      <c r="S304" s="87">
        <f t="shared" si="210"/>
        <v>16017</v>
      </c>
      <c r="T304" s="87">
        <f t="shared" si="210"/>
        <v>15941</v>
      </c>
      <c r="U304" s="87">
        <f t="shared" si="210"/>
        <v>16176</v>
      </c>
      <c r="V304" s="87">
        <f t="shared" si="210"/>
        <v>16407</v>
      </c>
      <c r="W304" s="87">
        <f t="shared" si="210"/>
        <v>16770</v>
      </c>
      <c r="X304" s="87">
        <f t="shared" si="210"/>
        <v>17372</v>
      </c>
      <c r="Y304" s="87">
        <f t="shared" ref="Y304:AD304" si="211">SUM(Y293:Y303)</f>
        <v>17635</v>
      </c>
      <c r="Z304" s="87">
        <f t="shared" si="211"/>
        <v>17917</v>
      </c>
      <c r="AA304" s="87">
        <f t="shared" si="211"/>
        <v>18027</v>
      </c>
      <c r="AB304" s="87">
        <f t="shared" si="211"/>
        <v>18202</v>
      </c>
      <c r="AC304" s="87">
        <f t="shared" si="211"/>
        <v>18380</v>
      </c>
      <c r="AD304" s="88">
        <f t="shared" si="211"/>
        <v>18291</v>
      </c>
      <c r="AE304" s="87">
        <f t="shared" ref="AE304:AJ304" si="212">SUM(AE293:AE303)</f>
        <v>16915</v>
      </c>
      <c r="AF304" s="87">
        <f t="shared" si="212"/>
        <v>16637</v>
      </c>
      <c r="AG304" s="158">
        <f t="shared" si="212"/>
        <v>17037</v>
      </c>
      <c r="AH304" s="87">
        <f t="shared" si="212"/>
        <v>17081</v>
      </c>
      <c r="AI304" s="87">
        <f t="shared" si="212"/>
        <v>17197</v>
      </c>
      <c r="AJ304" s="87">
        <f t="shared" si="212"/>
        <v>17695</v>
      </c>
      <c r="AK304" s="87">
        <f t="shared" ref="AK304:AP304" si="213">SUM(AK293:AK303)</f>
        <v>18419</v>
      </c>
      <c r="AL304" s="87">
        <f t="shared" si="213"/>
        <v>19675</v>
      </c>
      <c r="AM304" s="87">
        <f t="shared" si="213"/>
        <v>19636</v>
      </c>
      <c r="AN304" s="87">
        <f t="shared" si="213"/>
        <v>21445</v>
      </c>
      <c r="AO304" s="87">
        <f t="shared" si="213"/>
        <v>21586</v>
      </c>
      <c r="AP304" s="88">
        <f t="shared" si="213"/>
        <v>21623</v>
      </c>
      <c r="AQ304" s="86">
        <f t="shared" ref="AQ304:AV304" si="214">SUM(AQ293:AQ303)</f>
        <v>21487</v>
      </c>
      <c r="AR304" s="87">
        <f t="shared" si="214"/>
        <v>21491</v>
      </c>
      <c r="AS304" s="87">
        <f t="shared" si="214"/>
        <v>25415</v>
      </c>
      <c r="AT304" s="87">
        <f t="shared" si="214"/>
        <v>25297</v>
      </c>
      <c r="AU304" s="87">
        <f t="shared" si="214"/>
        <v>24622</v>
      </c>
      <c r="AV304" s="87">
        <f t="shared" si="214"/>
        <v>25005</v>
      </c>
      <c r="AW304" s="87">
        <f t="shared" ref="AW304:BE304" si="215">SUM(AW293:AW303)</f>
        <v>24915</v>
      </c>
      <c r="AX304" s="87">
        <f t="shared" si="215"/>
        <v>24343</v>
      </c>
      <c r="AY304" s="87">
        <f t="shared" si="215"/>
        <v>24659</v>
      </c>
      <c r="AZ304" s="87">
        <f t="shared" si="215"/>
        <v>25501</v>
      </c>
      <c r="BA304" s="87">
        <f t="shared" si="215"/>
        <v>25554</v>
      </c>
      <c r="BB304" s="88">
        <f t="shared" si="215"/>
        <v>25224</v>
      </c>
      <c r="BC304" s="86">
        <f t="shared" si="215"/>
        <v>25192</v>
      </c>
      <c r="BD304" s="87">
        <f t="shared" si="215"/>
        <v>24903</v>
      </c>
      <c r="BE304" s="87">
        <f t="shared" si="215"/>
        <v>25893</v>
      </c>
      <c r="BF304" s="87">
        <f>SUM(BF293:BF303)</f>
        <v>26324</v>
      </c>
      <c r="BG304" s="87">
        <f>SUM(BG293:BG303)</f>
        <v>27294</v>
      </c>
      <c r="BH304" s="87">
        <f>SUM(BH293:BH303)</f>
        <v>27687</v>
      </c>
      <c r="BI304" s="87">
        <f t="shared" ref="BI304:BK304" si="216">SUM(BI293:BI303)</f>
        <v>27873</v>
      </c>
      <c r="BJ304" s="87">
        <f t="shared" si="216"/>
        <v>28229</v>
      </c>
      <c r="BK304" s="87">
        <f t="shared" si="216"/>
        <v>28558</v>
      </c>
      <c r="BL304" s="87">
        <f t="shared" ref="BL304:BO304" si="217">SUM(BL293:BL303)</f>
        <v>28946</v>
      </c>
      <c r="BM304" s="87">
        <f t="shared" si="217"/>
        <v>28920</v>
      </c>
      <c r="BN304" s="88">
        <f t="shared" si="217"/>
        <v>28933</v>
      </c>
      <c r="BO304" s="86">
        <f t="shared" si="217"/>
        <v>29246</v>
      </c>
      <c r="BP304" s="87">
        <f t="shared" ref="BP304:BR304" si="218">SUM(BP293:BP303)</f>
        <v>28912</v>
      </c>
      <c r="BQ304" s="87">
        <f t="shared" si="218"/>
        <v>29666</v>
      </c>
      <c r="BR304" s="87">
        <f t="shared" si="218"/>
        <v>30420</v>
      </c>
      <c r="BS304" s="87">
        <f t="shared" ref="BS304:BW304" si="219">SUM(BS293:BS303)</f>
        <v>30873</v>
      </c>
      <c r="BT304" s="87">
        <f t="shared" si="219"/>
        <v>30816</v>
      </c>
      <c r="BU304" s="87">
        <f t="shared" si="219"/>
        <v>31580</v>
      </c>
      <c r="BV304" s="87">
        <f t="shared" si="219"/>
        <v>32136</v>
      </c>
      <c r="BW304" s="87">
        <f t="shared" si="219"/>
        <v>32387</v>
      </c>
      <c r="BX304" s="87">
        <f t="shared" ref="BX304:BZ304" si="220">SUM(BX293:BX303)</f>
        <v>32699</v>
      </c>
      <c r="BY304" s="87">
        <f t="shared" si="220"/>
        <v>32817</v>
      </c>
      <c r="BZ304" s="88">
        <f t="shared" si="220"/>
        <v>32817</v>
      </c>
      <c r="CA304" s="87">
        <f t="shared" ref="CA304:CC304" si="221">SUM(CA293:CA303)</f>
        <v>32984</v>
      </c>
      <c r="CB304" s="87">
        <f t="shared" si="221"/>
        <v>33036</v>
      </c>
      <c r="CC304" s="87">
        <f t="shared" si="221"/>
        <v>33573</v>
      </c>
      <c r="CD304" s="87">
        <f t="shared" ref="CD304:CF304" si="222">SUM(CD293:CD303)</f>
        <v>33837</v>
      </c>
      <c r="CE304" s="87">
        <f t="shared" si="222"/>
        <v>34179</v>
      </c>
      <c r="CF304" s="87">
        <f t="shared" si="222"/>
        <v>34361</v>
      </c>
      <c r="CG304" s="87">
        <f t="shared" ref="CG304:CI304" si="223">SUM(CG293:CG303)</f>
        <v>34751</v>
      </c>
      <c r="CH304" s="87">
        <f t="shared" si="223"/>
        <v>32931</v>
      </c>
      <c r="CI304" s="87">
        <f t="shared" si="223"/>
        <v>35274</v>
      </c>
      <c r="CJ304" s="87">
        <f t="shared" ref="CJ304:CL304" si="224">SUM(CJ293:CJ303)</f>
        <v>35588</v>
      </c>
      <c r="CK304" s="87">
        <f t="shared" si="224"/>
        <v>35661</v>
      </c>
      <c r="CL304" s="88">
        <f t="shared" si="224"/>
        <v>35955</v>
      </c>
      <c r="CM304" s="87">
        <f t="shared" ref="CM304:CO304" si="225">SUM(CM293:CM303)</f>
        <v>35899</v>
      </c>
      <c r="CN304" s="87">
        <f t="shared" si="225"/>
        <v>36190</v>
      </c>
      <c r="CO304" s="87">
        <f t="shared" si="225"/>
        <v>36753</v>
      </c>
      <c r="CP304" s="87">
        <f t="shared" ref="CP304:CR304" si="226">SUM(CP293:CP303)</f>
        <v>37027</v>
      </c>
      <c r="CQ304" s="87">
        <f t="shared" si="226"/>
        <v>37460</v>
      </c>
      <c r="CR304" s="87">
        <f t="shared" si="226"/>
        <v>37573</v>
      </c>
      <c r="CS304" s="87">
        <f t="shared" ref="CS304:CU304" si="227">SUM(CS293:CS303)</f>
        <v>37846</v>
      </c>
      <c r="CT304" s="87">
        <f t="shared" si="227"/>
        <v>37938</v>
      </c>
      <c r="CU304" s="88">
        <f t="shared" si="227"/>
        <v>38065</v>
      </c>
    </row>
    <row r="305" spans="1:99" x14ac:dyDescent="0.25">
      <c r="A305" s="3"/>
      <c r="B305" s="98">
        <v>13</v>
      </c>
      <c r="C305" s="89" t="s">
        <v>387</v>
      </c>
      <c r="D305" s="92">
        <v>14</v>
      </c>
      <c r="E305" s="92">
        <v>14</v>
      </c>
      <c r="F305" s="92">
        <v>11</v>
      </c>
      <c r="G305" s="90">
        <v>11</v>
      </c>
      <c r="H305" s="91">
        <v>11</v>
      </c>
      <c r="I305" s="91">
        <v>11</v>
      </c>
      <c r="J305" s="91">
        <v>12</v>
      </c>
      <c r="K305" s="91">
        <v>13</v>
      </c>
      <c r="L305" s="91">
        <v>13</v>
      </c>
      <c r="M305" s="91">
        <v>13</v>
      </c>
      <c r="N305" s="91">
        <v>14</v>
      </c>
      <c r="O305" s="91">
        <v>14</v>
      </c>
      <c r="P305" s="91">
        <v>13</v>
      </c>
      <c r="Q305" s="91">
        <v>13</v>
      </c>
      <c r="R305" s="92">
        <v>13</v>
      </c>
      <c r="S305" s="91">
        <v>13</v>
      </c>
      <c r="T305" s="91">
        <v>14</v>
      </c>
      <c r="U305" s="91">
        <v>13</v>
      </c>
      <c r="V305" s="91">
        <v>13</v>
      </c>
      <c r="W305" s="91">
        <v>13</v>
      </c>
      <c r="X305" s="91">
        <v>13</v>
      </c>
      <c r="Y305" s="91">
        <v>13</v>
      </c>
      <c r="Z305" s="91">
        <v>13</v>
      </c>
      <c r="AA305" s="91">
        <v>14</v>
      </c>
      <c r="AB305" s="91">
        <v>14</v>
      </c>
      <c r="AC305" s="91">
        <v>14</v>
      </c>
      <c r="AD305" s="92">
        <v>14</v>
      </c>
      <c r="AE305" s="91">
        <v>14</v>
      </c>
      <c r="AF305" s="91">
        <v>6</v>
      </c>
      <c r="AG305" s="160">
        <v>14</v>
      </c>
      <c r="AH305" s="91">
        <v>14</v>
      </c>
      <c r="AI305" s="91">
        <v>15</v>
      </c>
      <c r="AJ305" s="91">
        <v>14</v>
      </c>
      <c r="AK305" s="91">
        <v>6</v>
      </c>
      <c r="AL305" s="91">
        <v>5</v>
      </c>
      <c r="AM305" s="91">
        <v>5</v>
      </c>
      <c r="AN305" s="91">
        <v>5</v>
      </c>
      <c r="AO305" s="91">
        <v>5</v>
      </c>
      <c r="AP305" s="92">
        <v>5</v>
      </c>
      <c r="AQ305" s="90">
        <v>4</v>
      </c>
      <c r="AR305" s="91">
        <v>5</v>
      </c>
      <c r="AS305" s="91">
        <v>5</v>
      </c>
      <c r="AT305" s="91">
        <v>7</v>
      </c>
      <c r="AU305" s="91">
        <v>5</v>
      </c>
      <c r="AV305" s="91">
        <v>5</v>
      </c>
      <c r="AW305" s="91">
        <v>5</v>
      </c>
      <c r="AX305" s="91">
        <v>5</v>
      </c>
      <c r="AY305" s="91">
        <v>5</v>
      </c>
      <c r="AZ305" s="91">
        <v>5</v>
      </c>
      <c r="BA305" s="91">
        <v>6</v>
      </c>
      <c r="BB305" s="92">
        <v>10</v>
      </c>
      <c r="BC305" s="90">
        <v>10</v>
      </c>
      <c r="BD305" s="91">
        <v>10</v>
      </c>
      <c r="BE305" s="91">
        <v>9</v>
      </c>
      <c r="BF305" s="91">
        <v>10</v>
      </c>
      <c r="BG305" s="91">
        <v>9</v>
      </c>
      <c r="BH305" s="91">
        <v>9</v>
      </c>
      <c r="BI305" s="91">
        <v>9</v>
      </c>
      <c r="BJ305" s="91">
        <v>9</v>
      </c>
      <c r="BK305" s="91">
        <v>9</v>
      </c>
      <c r="BL305" s="91">
        <v>2</v>
      </c>
      <c r="BM305" s="91">
        <v>2</v>
      </c>
      <c r="BN305" s="92">
        <v>1</v>
      </c>
      <c r="BO305" s="90">
        <v>1</v>
      </c>
      <c r="BP305" s="91">
        <v>1</v>
      </c>
      <c r="BQ305" s="91">
        <v>1</v>
      </c>
      <c r="BR305" s="91">
        <v>1</v>
      </c>
      <c r="BS305" s="91">
        <v>1</v>
      </c>
      <c r="BT305" s="91">
        <v>1</v>
      </c>
      <c r="BU305" s="91">
        <v>1</v>
      </c>
      <c r="BV305" s="91">
        <v>1</v>
      </c>
      <c r="BW305" s="91">
        <v>1</v>
      </c>
      <c r="BX305" s="91">
        <v>2</v>
      </c>
      <c r="BY305" s="91">
        <v>1</v>
      </c>
      <c r="BZ305" s="92">
        <v>1</v>
      </c>
      <c r="CA305" s="91">
        <v>1</v>
      </c>
      <c r="CB305" s="91">
        <v>1</v>
      </c>
      <c r="CC305" s="91">
        <v>1</v>
      </c>
      <c r="CD305" s="91">
        <v>1</v>
      </c>
      <c r="CE305" s="91">
        <v>1</v>
      </c>
      <c r="CF305" s="91">
        <v>1</v>
      </c>
      <c r="CG305" s="91">
        <v>1</v>
      </c>
      <c r="CH305" s="91">
        <v>1</v>
      </c>
      <c r="CI305" s="91">
        <v>1</v>
      </c>
      <c r="CJ305" s="91">
        <v>1</v>
      </c>
      <c r="CK305" s="91">
        <v>1</v>
      </c>
      <c r="CL305" s="92">
        <v>1</v>
      </c>
      <c r="CM305" s="91">
        <v>1</v>
      </c>
      <c r="CN305" s="91">
        <v>1</v>
      </c>
      <c r="CO305" s="91">
        <v>1</v>
      </c>
      <c r="CP305" s="91">
        <v>1</v>
      </c>
      <c r="CQ305" s="91">
        <v>1</v>
      </c>
      <c r="CR305" s="91">
        <v>1</v>
      </c>
      <c r="CS305" s="91">
        <v>1</v>
      </c>
      <c r="CT305" s="91">
        <v>2</v>
      </c>
      <c r="CU305" s="92">
        <v>2</v>
      </c>
    </row>
    <row r="306" spans="1:99" x14ac:dyDescent="0.25">
      <c r="A306" s="3"/>
      <c r="B306" s="74"/>
      <c r="C306" s="75" t="s">
        <v>388</v>
      </c>
      <c r="D306" s="78">
        <v>3384</v>
      </c>
      <c r="E306" s="78">
        <v>3710</v>
      </c>
      <c r="F306" s="78">
        <v>4449</v>
      </c>
      <c r="G306" s="76">
        <v>4463</v>
      </c>
      <c r="H306" s="77">
        <v>4462</v>
      </c>
      <c r="I306" s="77">
        <v>4452</v>
      </c>
      <c r="J306" s="77">
        <v>4456</v>
      </c>
      <c r="K306" s="77">
        <v>4469</v>
      </c>
      <c r="L306" s="77">
        <v>4533</v>
      </c>
      <c r="M306" s="77">
        <v>4607</v>
      </c>
      <c r="N306" s="77">
        <v>4653</v>
      </c>
      <c r="O306" s="77">
        <v>4706</v>
      </c>
      <c r="P306" s="77">
        <v>4731</v>
      </c>
      <c r="Q306" s="77">
        <v>4766</v>
      </c>
      <c r="R306" s="78">
        <v>4759</v>
      </c>
      <c r="S306" s="77">
        <v>4741</v>
      </c>
      <c r="T306" s="77">
        <v>4737</v>
      </c>
      <c r="U306" s="77">
        <v>4774</v>
      </c>
      <c r="V306" s="77">
        <v>4792</v>
      </c>
      <c r="W306" s="77">
        <v>4897</v>
      </c>
      <c r="X306" s="77">
        <v>4931</v>
      </c>
      <c r="Y306" s="77">
        <v>4972</v>
      </c>
      <c r="Z306" s="77">
        <v>5051</v>
      </c>
      <c r="AA306" s="77">
        <v>5103</v>
      </c>
      <c r="AB306" s="77">
        <v>5174</v>
      </c>
      <c r="AC306" s="77">
        <v>5191</v>
      </c>
      <c r="AD306" s="78">
        <v>5203</v>
      </c>
      <c r="AE306" s="77">
        <v>5078</v>
      </c>
      <c r="AF306" s="77">
        <v>5106</v>
      </c>
      <c r="AG306" s="156">
        <v>5182</v>
      </c>
      <c r="AH306" s="77">
        <v>5201</v>
      </c>
      <c r="AI306" s="77">
        <v>5253</v>
      </c>
      <c r="AJ306" s="77">
        <v>5320</v>
      </c>
      <c r="AK306" s="77">
        <v>5357</v>
      </c>
      <c r="AL306" s="77">
        <v>5418</v>
      </c>
      <c r="AM306" s="77">
        <v>5428</v>
      </c>
      <c r="AN306" s="77">
        <v>5479</v>
      </c>
      <c r="AO306" s="77">
        <v>5509</v>
      </c>
      <c r="AP306" s="78">
        <v>5496</v>
      </c>
      <c r="AQ306" s="76">
        <v>5473</v>
      </c>
      <c r="AR306" s="77">
        <v>5482</v>
      </c>
      <c r="AS306" s="77">
        <v>5892</v>
      </c>
      <c r="AT306" s="77">
        <v>5725</v>
      </c>
      <c r="AU306" s="77">
        <v>5763</v>
      </c>
      <c r="AV306" s="77">
        <v>5764</v>
      </c>
      <c r="AW306" s="77">
        <v>5822</v>
      </c>
      <c r="AX306" s="77">
        <v>5865</v>
      </c>
      <c r="AY306" s="77">
        <v>5876</v>
      </c>
      <c r="AZ306" s="77">
        <v>5940</v>
      </c>
      <c r="BA306" s="77">
        <v>5992</v>
      </c>
      <c r="BB306" s="78">
        <v>5944</v>
      </c>
      <c r="BC306" s="76">
        <v>5953</v>
      </c>
      <c r="BD306" s="77">
        <v>5829</v>
      </c>
      <c r="BE306" s="77">
        <v>6016</v>
      </c>
      <c r="BF306" s="77">
        <v>6043</v>
      </c>
      <c r="BG306" s="77">
        <v>6101</v>
      </c>
      <c r="BH306" s="77">
        <v>6473</v>
      </c>
      <c r="BI306" s="77">
        <v>6524</v>
      </c>
      <c r="BJ306" s="77">
        <v>6565</v>
      </c>
      <c r="BK306" s="77">
        <v>6597</v>
      </c>
      <c r="BL306" s="77">
        <v>6636</v>
      </c>
      <c r="BM306" s="77">
        <v>6598</v>
      </c>
      <c r="BN306" s="78">
        <v>6595</v>
      </c>
      <c r="BO306" s="76">
        <v>6741</v>
      </c>
      <c r="BP306" s="77">
        <v>6715</v>
      </c>
      <c r="BQ306" s="77">
        <v>6867</v>
      </c>
      <c r="BR306" s="77">
        <v>7400</v>
      </c>
      <c r="BS306" s="77">
        <v>7440</v>
      </c>
      <c r="BT306" s="77">
        <v>7356</v>
      </c>
      <c r="BU306" s="77">
        <v>7561</v>
      </c>
      <c r="BV306" s="77">
        <v>7635</v>
      </c>
      <c r="BW306" s="77">
        <v>7688</v>
      </c>
      <c r="BX306" s="77">
        <v>7835</v>
      </c>
      <c r="BY306" s="77">
        <v>7887</v>
      </c>
      <c r="BZ306" s="78">
        <v>7912</v>
      </c>
      <c r="CA306" s="77">
        <v>7915</v>
      </c>
      <c r="CB306" s="77">
        <v>7970</v>
      </c>
      <c r="CC306" s="77">
        <v>8095</v>
      </c>
      <c r="CD306" s="77">
        <v>8161</v>
      </c>
      <c r="CE306" s="77">
        <v>8197</v>
      </c>
      <c r="CF306" s="77">
        <v>8232</v>
      </c>
      <c r="CG306" s="77">
        <v>8379</v>
      </c>
      <c r="CH306" s="77">
        <v>8708</v>
      </c>
      <c r="CI306" s="77">
        <v>8998</v>
      </c>
      <c r="CJ306" s="77">
        <v>9196</v>
      </c>
      <c r="CK306" s="77">
        <v>9528</v>
      </c>
      <c r="CL306" s="78">
        <v>9607</v>
      </c>
      <c r="CM306" s="77">
        <v>9900</v>
      </c>
      <c r="CN306" s="77">
        <v>10393</v>
      </c>
      <c r="CO306" s="77">
        <v>10530</v>
      </c>
      <c r="CP306" s="77">
        <v>10660</v>
      </c>
      <c r="CQ306" s="77">
        <v>10963</v>
      </c>
      <c r="CR306" s="77">
        <v>11017</v>
      </c>
      <c r="CS306" s="77">
        <v>11134</v>
      </c>
      <c r="CT306" s="77">
        <v>11542</v>
      </c>
      <c r="CU306" s="78">
        <v>11608</v>
      </c>
    </row>
    <row r="307" spans="1:99" x14ac:dyDescent="0.25">
      <c r="A307" s="3"/>
      <c r="B307" s="74"/>
      <c r="C307" s="75" t="s">
        <v>389</v>
      </c>
      <c r="D307" s="78">
        <v>2024</v>
      </c>
      <c r="E307" s="78">
        <v>2113</v>
      </c>
      <c r="F307" s="78">
        <v>2388</v>
      </c>
      <c r="G307" s="76">
        <v>2398</v>
      </c>
      <c r="H307" s="77">
        <v>2400</v>
      </c>
      <c r="I307" s="77">
        <v>2406</v>
      </c>
      <c r="J307" s="77">
        <v>2405</v>
      </c>
      <c r="K307" s="77">
        <v>2407</v>
      </c>
      <c r="L307" s="77">
        <v>2404</v>
      </c>
      <c r="M307" s="77">
        <v>2421</v>
      </c>
      <c r="N307" s="77">
        <v>2435</v>
      </c>
      <c r="O307" s="77">
        <v>2455</v>
      </c>
      <c r="P307" s="77">
        <v>2482</v>
      </c>
      <c r="Q307" s="77">
        <v>2493</v>
      </c>
      <c r="R307" s="78">
        <v>2489</v>
      </c>
      <c r="S307" s="77">
        <v>2485</v>
      </c>
      <c r="T307" s="77">
        <v>2463</v>
      </c>
      <c r="U307" s="77">
        <v>2458</v>
      </c>
      <c r="V307" s="77">
        <v>2474</v>
      </c>
      <c r="W307" s="77">
        <v>2489</v>
      </c>
      <c r="X307" s="77">
        <v>2499</v>
      </c>
      <c r="Y307" s="77">
        <v>2537</v>
      </c>
      <c r="Z307" s="77">
        <v>2550</v>
      </c>
      <c r="AA307" s="77">
        <v>2558</v>
      </c>
      <c r="AB307" s="77">
        <v>2551</v>
      </c>
      <c r="AC307" s="77">
        <v>2558</v>
      </c>
      <c r="AD307" s="78">
        <v>2559</v>
      </c>
      <c r="AE307" s="77">
        <v>2448</v>
      </c>
      <c r="AF307" s="77">
        <v>2446</v>
      </c>
      <c r="AG307" s="156">
        <v>2461</v>
      </c>
      <c r="AH307" s="77">
        <v>2465</v>
      </c>
      <c r="AI307" s="77">
        <v>2482</v>
      </c>
      <c r="AJ307" s="77">
        <v>2504</v>
      </c>
      <c r="AK307" s="77">
        <v>2525</v>
      </c>
      <c r="AL307" s="77">
        <v>2545</v>
      </c>
      <c r="AM307" s="77">
        <v>2555</v>
      </c>
      <c r="AN307" s="77">
        <v>2572</v>
      </c>
      <c r="AO307" s="77">
        <v>2578</v>
      </c>
      <c r="AP307" s="78">
        <v>2573</v>
      </c>
      <c r="AQ307" s="76">
        <v>2568</v>
      </c>
      <c r="AR307" s="77">
        <v>2561</v>
      </c>
      <c r="AS307" s="77">
        <v>2685</v>
      </c>
      <c r="AT307" s="77">
        <v>2597</v>
      </c>
      <c r="AU307" s="77">
        <v>2616</v>
      </c>
      <c r="AV307" s="77">
        <v>2630</v>
      </c>
      <c r="AW307" s="77">
        <v>2657</v>
      </c>
      <c r="AX307" s="77">
        <v>2669</v>
      </c>
      <c r="AY307" s="77">
        <v>2671</v>
      </c>
      <c r="AZ307" s="77">
        <v>2692</v>
      </c>
      <c r="BA307" s="77">
        <v>2713</v>
      </c>
      <c r="BB307" s="78">
        <v>2718</v>
      </c>
      <c r="BC307" s="76">
        <v>2716</v>
      </c>
      <c r="BD307" s="77">
        <v>2677</v>
      </c>
      <c r="BE307" s="77">
        <v>2721</v>
      </c>
      <c r="BF307" s="77">
        <v>2717</v>
      </c>
      <c r="BG307" s="77">
        <v>2713</v>
      </c>
      <c r="BH307" s="77">
        <v>2737</v>
      </c>
      <c r="BI307" s="77">
        <v>2749</v>
      </c>
      <c r="BJ307" s="77">
        <v>2761</v>
      </c>
      <c r="BK307" s="77">
        <v>2771</v>
      </c>
      <c r="BL307" s="77">
        <v>2801</v>
      </c>
      <c r="BM307" s="77">
        <v>2756</v>
      </c>
      <c r="BN307" s="78">
        <v>2760</v>
      </c>
      <c r="BO307" s="76">
        <v>2767</v>
      </c>
      <c r="BP307" s="77">
        <v>2723</v>
      </c>
      <c r="BQ307" s="77">
        <v>2728</v>
      </c>
      <c r="BR307" s="77">
        <v>2768</v>
      </c>
      <c r="BS307" s="77">
        <v>2800</v>
      </c>
      <c r="BT307" s="77">
        <v>2758</v>
      </c>
      <c r="BU307" s="77">
        <v>2827</v>
      </c>
      <c r="BV307" s="77">
        <v>2822</v>
      </c>
      <c r="BW307" s="77">
        <v>2828</v>
      </c>
      <c r="BX307" s="77">
        <v>2847</v>
      </c>
      <c r="BY307" s="77">
        <v>2851</v>
      </c>
      <c r="BZ307" s="78">
        <v>2841</v>
      </c>
      <c r="CA307" s="77">
        <v>2808</v>
      </c>
      <c r="CB307" s="77">
        <v>2820</v>
      </c>
      <c r="CC307" s="77">
        <v>2822</v>
      </c>
      <c r="CD307" s="77">
        <v>2836</v>
      </c>
      <c r="CE307" s="77">
        <v>2868</v>
      </c>
      <c r="CF307" s="77">
        <v>2864</v>
      </c>
      <c r="CG307" s="77">
        <v>2864</v>
      </c>
      <c r="CH307" s="77">
        <v>2883</v>
      </c>
      <c r="CI307" s="77">
        <v>2879</v>
      </c>
      <c r="CJ307" s="77">
        <v>2856</v>
      </c>
      <c r="CK307" s="77">
        <v>2881</v>
      </c>
      <c r="CL307" s="78">
        <v>2836</v>
      </c>
      <c r="CM307" s="77">
        <v>2813</v>
      </c>
      <c r="CN307" s="77">
        <v>2838</v>
      </c>
      <c r="CO307" s="77">
        <v>2796</v>
      </c>
      <c r="CP307" s="77">
        <v>2796</v>
      </c>
      <c r="CQ307" s="77">
        <v>2826</v>
      </c>
      <c r="CR307" s="77">
        <v>2801</v>
      </c>
      <c r="CS307" s="77">
        <v>2791</v>
      </c>
      <c r="CT307" s="77">
        <v>3017</v>
      </c>
      <c r="CU307" s="78">
        <v>3074</v>
      </c>
    </row>
    <row r="308" spans="1:99" x14ac:dyDescent="0.25">
      <c r="A308" s="3"/>
      <c r="B308" s="74"/>
      <c r="C308" s="75" t="s">
        <v>390</v>
      </c>
      <c r="D308" s="78">
        <v>6442</v>
      </c>
      <c r="E308" s="78">
        <v>6944</v>
      </c>
      <c r="F308" s="78">
        <v>8329</v>
      </c>
      <c r="G308" s="76">
        <v>8336</v>
      </c>
      <c r="H308" s="77">
        <v>8333</v>
      </c>
      <c r="I308" s="77">
        <v>8467</v>
      </c>
      <c r="J308" s="77">
        <v>8571</v>
      </c>
      <c r="K308" s="77">
        <v>8734</v>
      </c>
      <c r="L308" s="77">
        <v>8674</v>
      </c>
      <c r="M308" s="77">
        <v>8759</v>
      </c>
      <c r="N308" s="77">
        <v>11410</v>
      </c>
      <c r="O308" s="77">
        <v>13706</v>
      </c>
      <c r="P308" s="77">
        <v>8643</v>
      </c>
      <c r="Q308" s="77">
        <v>8749</v>
      </c>
      <c r="R308" s="78">
        <v>8742</v>
      </c>
      <c r="S308" s="77">
        <v>8700</v>
      </c>
      <c r="T308" s="77">
        <v>8814</v>
      </c>
      <c r="U308" s="77">
        <v>8958</v>
      </c>
      <c r="V308" s="77">
        <v>9186</v>
      </c>
      <c r="W308" s="77">
        <v>9294</v>
      </c>
      <c r="X308" s="77">
        <v>9426</v>
      </c>
      <c r="Y308" s="77">
        <v>9512</v>
      </c>
      <c r="Z308" s="77">
        <v>9602</v>
      </c>
      <c r="AA308" s="77">
        <v>9630</v>
      </c>
      <c r="AB308" s="77">
        <v>9663</v>
      </c>
      <c r="AC308" s="77">
        <v>9734</v>
      </c>
      <c r="AD308" s="78">
        <v>9709</v>
      </c>
      <c r="AE308" s="77">
        <v>9322</v>
      </c>
      <c r="AF308" s="77">
        <v>9337</v>
      </c>
      <c r="AG308" s="156">
        <v>9342</v>
      </c>
      <c r="AH308" s="77">
        <v>9527</v>
      </c>
      <c r="AI308" s="77">
        <v>9658</v>
      </c>
      <c r="AJ308" s="77">
        <v>9602</v>
      </c>
      <c r="AK308" s="77">
        <v>9714</v>
      </c>
      <c r="AL308" s="77">
        <v>9990</v>
      </c>
      <c r="AM308" s="77">
        <v>10169</v>
      </c>
      <c r="AN308" s="77">
        <v>10396</v>
      </c>
      <c r="AO308" s="77">
        <v>10473</v>
      </c>
      <c r="AP308" s="78">
        <v>10480</v>
      </c>
      <c r="AQ308" s="76">
        <v>10494</v>
      </c>
      <c r="AR308" s="77">
        <v>10520</v>
      </c>
      <c r="AS308" s="77">
        <v>11033</v>
      </c>
      <c r="AT308" s="77">
        <v>10990</v>
      </c>
      <c r="AU308" s="77">
        <v>10967</v>
      </c>
      <c r="AV308" s="77">
        <v>10960</v>
      </c>
      <c r="AW308" s="77">
        <v>11111</v>
      </c>
      <c r="AX308" s="77">
        <v>11013</v>
      </c>
      <c r="AY308" s="77">
        <v>11010</v>
      </c>
      <c r="AZ308" s="77">
        <v>11108</v>
      </c>
      <c r="BA308" s="77">
        <v>11031</v>
      </c>
      <c r="BB308" s="78">
        <v>10975</v>
      </c>
      <c r="BC308" s="76">
        <v>10942</v>
      </c>
      <c r="BD308" s="77">
        <v>10818</v>
      </c>
      <c r="BE308" s="77">
        <v>11040</v>
      </c>
      <c r="BF308" s="77">
        <v>11133</v>
      </c>
      <c r="BG308" s="77">
        <v>11271</v>
      </c>
      <c r="BH308" s="77">
        <v>11415</v>
      </c>
      <c r="BI308" s="77">
        <v>11164</v>
      </c>
      <c r="BJ308" s="77">
        <v>11244</v>
      </c>
      <c r="BK308" s="77">
        <v>11247</v>
      </c>
      <c r="BL308" s="77">
        <v>11229</v>
      </c>
      <c r="BM308" s="77">
        <v>11320</v>
      </c>
      <c r="BN308" s="78">
        <v>11322</v>
      </c>
      <c r="BO308" s="76">
        <v>11402</v>
      </c>
      <c r="BP308" s="77">
        <v>11435</v>
      </c>
      <c r="BQ308" s="77">
        <v>11728</v>
      </c>
      <c r="BR308" s="77">
        <v>11925</v>
      </c>
      <c r="BS308" s="77">
        <v>12029</v>
      </c>
      <c r="BT308" s="77">
        <v>12054</v>
      </c>
      <c r="BU308" s="77">
        <v>12223</v>
      </c>
      <c r="BV308" s="77">
        <v>12323</v>
      </c>
      <c r="BW308" s="77">
        <v>12346</v>
      </c>
      <c r="BX308" s="77">
        <v>12407</v>
      </c>
      <c r="BY308" s="77">
        <v>12464</v>
      </c>
      <c r="BZ308" s="78">
        <v>12491</v>
      </c>
      <c r="CA308" s="77">
        <v>12319</v>
      </c>
      <c r="CB308" s="77">
        <v>12267</v>
      </c>
      <c r="CC308" s="77">
        <v>12393</v>
      </c>
      <c r="CD308" s="77">
        <v>12516</v>
      </c>
      <c r="CE308" s="77">
        <v>12574</v>
      </c>
      <c r="CF308" s="77">
        <v>12613</v>
      </c>
      <c r="CG308" s="77">
        <v>12645</v>
      </c>
      <c r="CH308" s="77">
        <v>12759</v>
      </c>
      <c r="CI308" s="77">
        <v>12794</v>
      </c>
      <c r="CJ308" s="77">
        <v>12953</v>
      </c>
      <c r="CK308" s="77">
        <v>13349</v>
      </c>
      <c r="CL308" s="78">
        <v>13279</v>
      </c>
      <c r="CM308" s="77">
        <v>13241</v>
      </c>
      <c r="CN308" s="77">
        <v>13286</v>
      </c>
      <c r="CO308" s="77">
        <v>13263</v>
      </c>
      <c r="CP308" s="77">
        <v>13430</v>
      </c>
      <c r="CQ308" s="77">
        <v>13543</v>
      </c>
      <c r="CR308" s="77">
        <v>13477</v>
      </c>
      <c r="CS308" s="77">
        <v>13513</v>
      </c>
      <c r="CT308" s="77">
        <v>13658</v>
      </c>
      <c r="CU308" s="78">
        <v>13721</v>
      </c>
    </row>
    <row r="309" spans="1:99" x14ac:dyDescent="0.25">
      <c r="A309" s="3"/>
      <c r="B309" s="74"/>
      <c r="C309" s="75" t="s">
        <v>391</v>
      </c>
      <c r="D309" s="78">
        <v>6573</v>
      </c>
      <c r="E309" s="78">
        <v>7424</v>
      </c>
      <c r="F309" s="78">
        <v>9227</v>
      </c>
      <c r="G309" s="76">
        <v>9230</v>
      </c>
      <c r="H309" s="77">
        <v>9115</v>
      </c>
      <c r="I309" s="77">
        <v>9070</v>
      </c>
      <c r="J309" s="77">
        <v>9115</v>
      </c>
      <c r="K309" s="77">
        <v>9285</v>
      </c>
      <c r="L309" s="77">
        <v>9449</v>
      </c>
      <c r="M309" s="77">
        <v>9660</v>
      </c>
      <c r="N309" s="77">
        <v>9774</v>
      </c>
      <c r="O309" s="77">
        <v>9791</v>
      </c>
      <c r="P309" s="77">
        <v>9845</v>
      </c>
      <c r="Q309" s="77">
        <v>9944</v>
      </c>
      <c r="R309" s="78">
        <v>9977</v>
      </c>
      <c r="S309" s="77">
        <v>9974</v>
      </c>
      <c r="T309" s="77">
        <v>9901</v>
      </c>
      <c r="U309" s="77">
        <v>10011</v>
      </c>
      <c r="V309" s="77">
        <v>10094</v>
      </c>
      <c r="W309" s="77">
        <v>10351</v>
      </c>
      <c r="X309" s="77">
        <v>10543</v>
      </c>
      <c r="Y309" s="77">
        <v>10701</v>
      </c>
      <c r="Z309" s="77">
        <v>10868</v>
      </c>
      <c r="AA309" s="77">
        <v>10934</v>
      </c>
      <c r="AB309" s="77">
        <v>10990</v>
      </c>
      <c r="AC309" s="77">
        <v>11003</v>
      </c>
      <c r="AD309" s="78">
        <v>11017</v>
      </c>
      <c r="AE309" s="77">
        <v>10452</v>
      </c>
      <c r="AF309" s="77">
        <v>10461</v>
      </c>
      <c r="AG309" s="156">
        <v>10527</v>
      </c>
      <c r="AH309" s="77">
        <v>10564</v>
      </c>
      <c r="AI309" s="77">
        <v>10637</v>
      </c>
      <c r="AJ309" s="77">
        <v>10740</v>
      </c>
      <c r="AK309" s="77">
        <v>10836</v>
      </c>
      <c r="AL309" s="77">
        <v>10928</v>
      </c>
      <c r="AM309" s="77">
        <v>10971</v>
      </c>
      <c r="AN309" s="77">
        <v>11050</v>
      </c>
      <c r="AO309" s="77">
        <v>11086</v>
      </c>
      <c r="AP309" s="78">
        <v>11066</v>
      </c>
      <c r="AQ309" s="76">
        <v>11044</v>
      </c>
      <c r="AR309" s="77">
        <v>11007</v>
      </c>
      <c r="AS309" s="77">
        <v>11768</v>
      </c>
      <c r="AT309" s="77">
        <v>11386</v>
      </c>
      <c r="AU309" s="77">
        <v>11464</v>
      </c>
      <c r="AV309" s="77">
        <v>11538</v>
      </c>
      <c r="AW309" s="77">
        <v>11665</v>
      </c>
      <c r="AX309" s="77">
        <v>11718</v>
      </c>
      <c r="AY309" s="77">
        <v>11706</v>
      </c>
      <c r="AZ309" s="77">
        <v>11795</v>
      </c>
      <c r="BA309" s="77">
        <v>11674</v>
      </c>
      <c r="BB309" s="78">
        <v>11610</v>
      </c>
      <c r="BC309" s="76">
        <v>11553</v>
      </c>
      <c r="BD309" s="77">
        <v>11319</v>
      </c>
      <c r="BE309" s="77">
        <v>11681</v>
      </c>
      <c r="BF309" s="77">
        <v>11740</v>
      </c>
      <c r="BG309" s="77">
        <v>11621</v>
      </c>
      <c r="BH309" s="77">
        <v>11785</v>
      </c>
      <c r="BI309" s="77">
        <v>11805</v>
      </c>
      <c r="BJ309" s="77">
        <v>11878</v>
      </c>
      <c r="BK309" s="77">
        <v>11891</v>
      </c>
      <c r="BL309" s="77">
        <v>12030</v>
      </c>
      <c r="BM309" s="77">
        <v>12047</v>
      </c>
      <c r="BN309" s="78">
        <v>12060</v>
      </c>
      <c r="BO309" s="76">
        <v>12007</v>
      </c>
      <c r="BP309" s="77">
        <v>11858</v>
      </c>
      <c r="BQ309" s="77">
        <v>11979</v>
      </c>
      <c r="BR309" s="77">
        <v>12074</v>
      </c>
      <c r="BS309" s="77">
        <v>12143</v>
      </c>
      <c r="BT309" s="77">
        <v>11964</v>
      </c>
      <c r="BU309" s="77">
        <v>12273</v>
      </c>
      <c r="BV309" s="77">
        <v>12222</v>
      </c>
      <c r="BW309" s="77">
        <v>12164</v>
      </c>
      <c r="BX309" s="77">
        <v>12189</v>
      </c>
      <c r="BY309" s="77">
        <v>12217</v>
      </c>
      <c r="BZ309" s="78">
        <v>12171</v>
      </c>
      <c r="CA309" s="77">
        <v>12065</v>
      </c>
      <c r="CB309" s="77">
        <v>11991</v>
      </c>
      <c r="CC309" s="77">
        <v>12051</v>
      </c>
      <c r="CD309" s="77">
        <v>12087</v>
      </c>
      <c r="CE309" s="77">
        <v>12036</v>
      </c>
      <c r="CF309" s="77">
        <v>11999</v>
      </c>
      <c r="CG309" s="77">
        <v>11979</v>
      </c>
      <c r="CH309" s="77">
        <v>11966</v>
      </c>
      <c r="CI309" s="77">
        <v>11954</v>
      </c>
      <c r="CJ309" s="77">
        <v>11920</v>
      </c>
      <c r="CK309" s="77">
        <v>11842</v>
      </c>
      <c r="CL309" s="78">
        <v>11748</v>
      </c>
      <c r="CM309" s="77">
        <v>11514</v>
      </c>
      <c r="CN309" s="77">
        <v>11627</v>
      </c>
      <c r="CO309" s="77">
        <v>11203</v>
      </c>
      <c r="CP309" s="77">
        <v>11125</v>
      </c>
      <c r="CQ309" s="77">
        <v>11122</v>
      </c>
      <c r="CR309" s="77">
        <v>11065</v>
      </c>
      <c r="CS309" s="77">
        <v>11157</v>
      </c>
      <c r="CT309" s="77">
        <v>11185</v>
      </c>
      <c r="CU309" s="78">
        <v>11210</v>
      </c>
    </row>
    <row r="310" spans="1:99" x14ac:dyDescent="0.25">
      <c r="A310" s="3"/>
      <c r="B310" s="74"/>
      <c r="C310" s="75" t="s">
        <v>392</v>
      </c>
      <c r="D310" s="78">
        <v>5027</v>
      </c>
      <c r="E310" s="78">
        <v>5550</v>
      </c>
      <c r="F310" s="78">
        <v>6351</v>
      </c>
      <c r="G310" s="76">
        <v>6410</v>
      </c>
      <c r="H310" s="77">
        <v>6384</v>
      </c>
      <c r="I310" s="77">
        <v>6378</v>
      </c>
      <c r="J310" s="77">
        <v>6417</v>
      </c>
      <c r="K310" s="77">
        <v>6484</v>
      </c>
      <c r="L310" s="77">
        <v>6565</v>
      </c>
      <c r="M310" s="77">
        <v>6682</v>
      </c>
      <c r="N310" s="77">
        <v>6744</v>
      </c>
      <c r="O310" s="77">
        <v>6859</v>
      </c>
      <c r="P310" s="77">
        <v>6956</v>
      </c>
      <c r="Q310" s="77">
        <v>7029</v>
      </c>
      <c r="R310" s="78">
        <v>7062</v>
      </c>
      <c r="S310" s="77">
        <v>7055</v>
      </c>
      <c r="T310" s="77">
        <v>7094</v>
      </c>
      <c r="U310" s="77">
        <v>7153</v>
      </c>
      <c r="V310" s="77">
        <v>7240</v>
      </c>
      <c r="W310" s="77">
        <v>7333</v>
      </c>
      <c r="X310" s="77">
        <v>7400</v>
      </c>
      <c r="Y310" s="77">
        <v>7428</v>
      </c>
      <c r="Z310" s="77">
        <v>7491</v>
      </c>
      <c r="AA310" s="77">
        <v>7542</v>
      </c>
      <c r="AB310" s="77">
        <v>7643</v>
      </c>
      <c r="AC310" s="77">
        <v>7738</v>
      </c>
      <c r="AD310" s="78">
        <v>7776</v>
      </c>
      <c r="AE310" s="77">
        <v>7710</v>
      </c>
      <c r="AF310" s="77">
        <v>7717</v>
      </c>
      <c r="AG310" s="156">
        <v>7758</v>
      </c>
      <c r="AH310" s="77">
        <v>7796</v>
      </c>
      <c r="AI310" s="77">
        <v>7857</v>
      </c>
      <c r="AJ310" s="77">
        <v>7920</v>
      </c>
      <c r="AK310" s="77">
        <v>7990</v>
      </c>
      <c r="AL310" s="77">
        <v>8070</v>
      </c>
      <c r="AM310" s="77">
        <v>8111</v>
      </c>
      <c r="AN310" s="77">
        <v>8167</v>
      </c>
      <c r="AO310" s="77">
        <v>8195</v>
      </c>
      <c r="AP310" s="78">
        <v>8190</v>
      </c>
      <c r="AQ310" s="76">
        <v>8179</v>
      </c>
      <c r="AR310" s="77">
        <v>8154</v>
      </c>
      <c r="AS310" s="77">
        <v>11000</v>
      </c>
      <c r="AT310" s="77">
        <v>10838</v>
      </c>
      <c r="AU310" s="77">
        <v>10948</v>
      </c>
      <c r="AV310" s="77">
        <v>11003</v>
      </c>
      <c r="AW310" s="77">
        <v>11149</v>
      </c>
      <c r="AX310" s="77">
        <v>11236</v>
      </c>
      <c r="AY310" s="77">
        <v>11363</v>
      </c>
      <c r="AZ310" s="77">
        <v>11585</v>
      </c>
      <c r="BA310" s="77">
        <v>11672</v>
      </c>
      <c r="BB310" s="78">
        <v>11734</v>
      </c>
      <c r="BC310" s="76">
        <v>11793</v>
      </c>
      <c r="BD310" s="77">
        <v>11834</v>
      </c>
      <c r="BE310" s="77">
        <v>12021</v>
      </c>
      <c r="BF310" s="77">
        <v>12164</v>
      </c>
      <c r="BG310" s="77">
        <v>12210</v>
      </c>
      <c r="BH310" s="77">
        <v>12558</v>
      </c>
      <c r="BI310" s="77">
        <v>12756</v>
      </c>
      <c r="BJ310" s="77">
        <v>12945</v>
      </c>
      <c r="BK310" s="77">
        <v>13096</v>
      </c>
      <c r="BL310" s="77">
        <v>13218</v>
      </c>
      <c r="BM310" s="77">
        <v>13295</v>
      </c>
      <c r="BN310" s="78">
        <v>13373</v>
      </c>
      <c r="BO310" s="76">
        <v>13570</v>
      </c>
      <c r="BP310" s="77">
        <v>13564</v>
      </c>
      <c r="BQ310" s="77">
        <v>13673</v>
      </c>
      <c r="BR310" s="77">
        <v>13856</v>
      </c>
      <c r="BS310" s="77">
        <v>14167</v>
      </c>
      <c r="BT310" s="77">
        <v>14085</v>
      </c>
      <c r="BU310" s="77">
        <v>14425</v>
      </c>
      <c r="BV310" s="77">
        <v>14409</v>
      </c>
      <c r="BW310" s="77">
        <v>14718</v>
      </c>
      <c r="BX310" s="77">
        <v>14899</v>
      </c>
      <c r="BY310" s="77">
        <v>15044</v>
      </c>
      <c r="BZ310" s="78">
        <v>15090</v>
      </c>
      <c r="CA310" s="77">
        <v>15193</v>
      </c>
      <c r="CB310" s="77">
        <v>15409</v>
      </c>
      <c r="CC310" s="77">
        <v>15474</v>
      </c>
      <c r="CD310" s="77">
        <v>15571</v>
      </c>
      <c r="CE310" s="77">
        <v>15675</v>
      </c>
      <c r="CF310" s="77">
        <v>16043</v>
      </c>
      <c r="CG310" s="77">
        <v>16108</v>
      </c>
      <c r="CH310" s="77">
        <v>16520</v>
      </c>
      <c r="CI310" s="77">
        <v>16645</v>
      </c>
      <c r="CJ310" s="77">
        <v>16644</v>
      </c>
      <c r="CK310" s="77">
        <v>16690</v>
      </c>
      <c r="CL310" s="78">
        <v>16669</v>
      </c>
      <c r="CM310" s="77">
        <v>16609</v>
      </c>
      <c r="CN310" s="77">
        <v>16748</v>
      </c>
      <c r="CO310" s="77">
        <v>16653</v>
      </c>
      <c r="CP310" s="77">
        <v>16759</v>
      </c>
      <c r="CQ310" s="77">
        <v>16900</v>
      </c>
      <c r="CR310" s="77">
        <v>16809</v>
      </c>
      <c r="CS310" s="77">
        <v>16737</v>
      </c>
      <c r="CT310" s="77">
        <v>17978</v>
      </c>
      <c r="CU310" s="78">
        <v>18205</v>
      </c>
    </row>
    <row r="311" spans="1:99" x14ac:dyDescent="0.25">
      <c r="A311" s="3"/>
      <c r="B311" s="74"/>
      <c r="C311" s="75" t="s">
        <v>393</v>
      </c>
      <c r="D311" s="78">
        <v>9188</v>
      </c>
      <c r="E311" s="78">
        <v>9800</v>
      </c>
      <c r="F311" s="78">
        <v>12184</v>
      </c>
      <c r="G311" s="76">
        <v>12322</v>
      </c>
      <c r="H311" s="77">
        <v>12248</v>
      </c>
      <c r="I311" s="77">
        <v>12259</v>
      </c>
      <c r="J311" s="77">
        <v>12448</v>
      </c>
      <c r="K311" s="77">
        <v>12600</v>
      </c>
      <c r="L311" s="77">
        <v>12670</v>
      </c>
      <c r="M311" s="77">
        <v>13488</v>
      </c>
      <c r="N311" s="77">
        <v>14214</v>
      </c>
      <c r="O311" s="77">
        <v>14199</v>
      </c>
      <c r="P311" s="77">
        <v>14581</v>
      </c>
      <c r="Q311" s="77">
        <v>14588</v>
      </c>
      <c r="R311" s="78">
        <v>14531</v>
      </c>
      <c r="S311" s="77">
        <v>14716</v>
      </c>
      <c r="T311" s="77">
        <v>14587</v>
      </c>
      <c r="U311" s="77">
        <v>14904</v>
      </c>
      <c r="V311" s="77">
        <v>15130</v>
      </c>
      <c r="W311" s="77">
        <v>15414</v>
      </c>
      <c r="X311" s="77">
        <v>15698</v>
      </c>
      <c r="Y311" s="77">
        <v>15937</v>
      </c>
      <c r="Z311" s="77">
        <v>16140</v>
      </c>
      <c r="AA311" s="77">
        <v>16362</v>
      </c>
      <c r="AB311" s="77">
        <v>16563</v>
      </c>
      <c r="AC311" s="77">
        <v>16697</v>
      </c>
      <c r="AD311" s="78">
        <v>16538</v>
      </c>
      <c r="AE311" s="77">
        <v>16595</v>
      </c>
      <c r="AF311" s="77">
        <v>16557</v>
      </c>
      <c r="AG311" s="156">
        <v>16498</v>
      </c>
      <c r="AH311" s="77">
        <v>16721</v>
      </c>
      <c r="AI311" s="77">
        <v>16879</v>
      </c>
      <c r="AJ311" s="77">
        <v>16722</v>
      </c>
      <c r="AK311" s="77">
        <v>17076</v>
      </c>
      <c r="AL311" s="77">
        <v>17024</v>
      </c>
      <c r="AM311" s="77">
        <v>17008</v>
      </c>
      <c r="AN311" s="77">
        <v>17272</v>
      </c>
      <c r="AO311" s="77">
        <v>17359</v>
      </c>
      <c r="AP311" s="78">
        <v>17375</v>
      </c>
      <c r="AQ311" s="76">
        <v>17442</v>
      </c>
      <c r="AR311" s="77">
        <v>17430</v>
      </c>
      <c r="AS311" s="77">
        <v>17902</v>
      </c>
      <c r="AT311" s="77">
        <v>17601</v>
      </c>
      <c r="AU311" s="77">
        <v>17425</v>
      </c>
      <c r="AV311" s="77">
        <v>17585</v>
      </c>
      <c r="AW311" s="77">
        <v>17839</v>
      </c>
      <c r="AX311" s="77">
        <v>17593</v>
      </c>
      <c r="AY311" s="77">
        <v>17539</v>
      </c>
      <c r="AZ311" s="77">
        <v>17533</v>
      </c>
      <c r="BA311" s="77">
        <v>17361</v>
      </c>
      <c r="BB311" s="78">
        <v>17541</v>
      </c>
      <c r="BC311" s="76">
        <v>17485</v>
      </c>
      <c r="BD311" s="77">
        <v>17202</v>
      </c>
      <c r="BE311" s="77">
        <v>17529</v>
      </c>
      <c r="BF311" s="77">
        <v>17624</v>
      </c>
      <c r="BG311" s="77">
        <v>17843</v>
      </c>
      <c r="BH311" s="77">
        <v>18063</v>
      </c>
      <c r="BI311" s="77">
        <v>18128</v>
      </c>
      <c r="BJ311" s="77">
        <v>18339</v>
      </c>
      <c r="BK311" s="77">
        <v>18423</v>
      </c>
      <c r="BL311" s="77">
        <v>18543</v>
      </c>
      <c r="BM311" s="77">
        <v>18457</v>
      </c>
      <c r="BN311" s="78">
        <v>18280</v>
      </c>
      <c r="BO311" s="76">
        <v>18382</v>
      </c>
      <c r="BP311" s="77">
        <v>18242</v>
      </c>
      <c r="BQ311" s="77">
        <v>18614</v>
      </c>
      <c r="BR311" s="77">
        <v>18860</v>
      </c>
      <c r="BS311" s="77">
        <v>19028</v>
      </c>
      <c r="BT311" s="77">
        <v>18878</v>
      </c>
      <c r="BU311" s="77">
        <v>19348</v>
      </c>
      <c r="BV311" s="77">
        <v>19479</v>
      </c>
      <c r="BW311" s="77">
        <v>19601</v>
      </c>
      <c r="BX311" s="77">
        <v>19609</v>
      </c>
      <c r="BY311" s="77">
        <v>19726</v>
      </c>
      <c r="BZ311" s="78">
        <v>19715</v>
      </c>
      <c r="CA311" s="77">
        <v>19962</v>
      </c>
      <c r="CB311" s="77">
        <v>19328</v>
      </c>
      <c r="CC311" s="77">
        <v>19454</v>
      </c>
      <c r="CD311" s="77">
        <v>19581</v>
      </c>
      <c r="CE311" s="77">
        <v>19818</v>
      </c>
      <c r="CF311" s="77">
        <v>19953</v>
      </c>
      <c r="CG311" s="77">
        <v>20112</v>
      </c>
      <c r="CH311" s="77">
        <v>20235</v>
      </c>
      <c r="CI311" s="77">
        <v>20278</v>
      </c>
      <c r="CJ311" s="77">
        <v>20460</v>
      </c>
      <c r="CK311" s="77">
        <v>20497</v>
      </c>
      <c r="CL311" s="78">
        <v>20372</v>
      </c>
      <c r="CM311" s="77">
        <v>20239</v>
      </c>
      <c r="CN311" s="77">
        <v>20380</v>
      </c>
      <c r="CO311" s="77">
        <v>20391</v>
      </c>
      <c r="CP311" s="77">
        <v>21050</v>
      </c>
      <c r="CQ311" s="77">
        <v>21127</v>
      </c>
      <c r="CR311" s="77">
        <v>21035</v>
      </c>
      <c r="CS311" s="77">
        <v>21155</v>
      </c>
      <c r="CT311" s="77">
        <v>21319</v>
      </c>
      <c r="CU311" s="78">
        <v>21446</v>
      </c>
    </row>
    <row r="312" spans="1:99" x14ac:dyDescent="0.25">
      <c r="A312" s="3"/>
      <c r="B312" s="74"/>
      <c r="C312" s="75" t="s">
        <v>394</v>
      </c>
      <c r="D312" s="78">
        <v>863</v>
      </c>
      <c r="E312" s="78">
        <v>916</v>
      </c>
      <c r="F312" s="78">
        <v>1145</v>
      </c>
      <c r="G312" s="76">
        <v>1173</v>
      </c>
      <c r="H312" s="77">
        <v>1169</v>
      </c>
      <c r="I312" s="77">
        <v>1172</v>
      </c>
      <c r="J312" s="77">
        <v>1169</v>
      </c>
      <c r="K312" s="77">
        <v>1168</v>
      </c>
      <c r="L312" s="77">
        <v>1213</v>
      </c>
      <c r="M312" s="77">
        <v>1161</v>
      </c>
      <c r="N312" s="77">
        <v>1188</v>
      </c>
      <c r="O312" s="77">
        <v>1223</v>
      </c>
      <c r="P312" s="77">
        <v>1248</v>
      </c>
      <c r="Q312" s="77">
        <v>1262</v>
      </c>
      <c r="R312" s="78">
        <v>1254</v>
      </c>
      <c r="S312" s="77">
        <v>1258</v>
      </c>
      <c r="T312" s="77">
        <v>1252</v>
      </c>
      <c r="U312" s="77">
        <v>1241</v>
      </c>
      <c r="V312" s="77">
        <v>1239</v>
      </c>
      <c r="W312" s="77">
        <v>1253</v>
      </c>
      <c r="X312" s="77">
        <v>1269</v>
      </c>
      <c r="Y312" s="77">
        <v>1286</v>
      </c>
      <c r="Z312" s="77">
        <v>1324</v>
      </c>
      <c r="AA312" s="77">
        <v>1334</v>
      </c>
      <c r="AB312" s="77">
        <v>1352</v>
      </c>
      <c r="AC312" s="77">
        <v>1349</v>
      </c>
      <c r="AD312" s="78">
        <v>1352</v>
      </c>
      <c r="AE312" s="77">
        <v>1363</v>
      </c>
      <c r="AF312" s="77">
        <v>1363</v>
      </c>
      <c r="AG312" s="156">
        <v>1368</v>
      </c>
      <c r="AH312" s="77">
        <v>1372</v>
      </c>
      <c r="AI312" s="77">
        <v>1381</v>
      </c>
      <c r="AJ312" s="77">
        <v>1394</v>
      </c>
      <c r="AK312" s="77">
        <v>1407</v>
      </c>
      <c r="AL312" s="77">
        <v>1420</v>
      </c>
      <c r="AM312" s="77">
        <v>1425</v>
      </c>
      <c r="AN312" s="77">
        <v>1435</v>
      </c>
      <c r="AO312" s="77">
        <v>1439</v>
      </c>
      <c r="AP312" s="78">
        <v>1437</v>
      </c>
      <c r="AQ312" s="76">
        <v>1435</v>
      </c>
      <c r="AR312" s="77">
        <v>1431</v>
      </c>
      <c r="AS312" s="77">
        <v>1589</v>
      </c>
      <c r="AT312" s="77">
        <v>1538</v>
      </c>
      <c r="AU312" s="77">
        <v>1551</v>
      </c>
      <c r="AV312" s="77">
        <v>1557</v>
      </c>
      <c r="AW312" s="77">
        <v>1572</v>
      </c>
      <c r="AX312" s="77">
        <v>1578</v>
      </c>
      <c r="AY312" s="77">
        <v>1581</v>
      </c>
      <c r="AZ312" s="77">
        <v>1616</v>
      </c>
      <c r="BA312" s="77">
        <v>1611</v>
      </c>
      <c r="BB312" s="78">
        <v>1597</v>
      </c>
      <c r="BC312" s="76">
        <v>1589</v>
      </c>
      <c r="BD312" s="77">
        <v>1574</v>
      </c>
      <c r="BE312" s="77">
        <v>1598</v>
      </c>
      <c r="BF312" s="77">
        <v>1598</v>
      </c>
      <c r="BG312" s="77">
        <v>1622</v>
      </c>
      <c r="BH312" s="77">
        <v>1635</v>
      </c>
      <c r="BI312" s="77">
        <v>1564</v>
      </c>
      <c r="BJ312" s="77">
        <v>1643</v>
      </c>
      <c r="BK312" s="77">
        <v>1660</v>
      </c>
      <c r="BL312" s="77">
        <v>1678</v>
      </c>
      <c r="BM312" s="77">
        <v>1701</v>
      </c>
      <c r="BN312" s="78">
        <v>1682</v>
      </c>
      <c r="BO312" s="76">
        <v>1678</v>
      </c>
      <c r="BP312" s="77">
        <v>1676</v>
      </c>
      <c r="BQ312" s="77">
        <v>1716</v>
      </c>
      <c r="BR312" s="77">
        <v>1717</v>
      </c>
      <c r="BS312" s="77">
        <v>1716</v>
      </c>
      <c r="BT312" s="77">
        <v>1693</v>
      </c>
      <c r="BU312" s="77">
        <v>1733</v>
      </c>
      <c r="BV312" s="77">
        <v>1715</v>
      </c>
      <c r="BW312" s="77">
        <v>1727</v>
      </c>
      <c r="BX312" s="77">
        <v>1753</v>
      </c>
      <c r="BY312" s="77">
        <v>1757</v>
      </c>
      <c r="BZ312" s="78">
        <v>1752</v>
      </c>
      <c r="CA312" s="77">
        <v>1815</v>
      </c>
      <c r="CB312" s="77">
        <v>1831</v>
      </c>
      <c r="CC312" s="77">
        <v>1838</v>
      </c>
      <c r="CD312" s="77">
        <v>1839</v>
      </c>
      <c r="CE312" s="77">
        <v>1861</v>
      </c>
      <c r="CF312" s="77">
        <v>1868</v>
      </c>
      <c r="CG312" s="77">
        <v>1887</v>
      </c>
      <c r="CH312" s="77">
        <v>1876</v>
      </c>
      <c r="CI312" s="77">
        <v>1856</v>
      </c>
      <c r="CJ312" s="77">
        <v>1832</v>
      </c>
      <c r="CK312" s="77">
        <v>1827</v>
      </c>
      <c r="CL312" s="78">
        <v>1794</v>
      </c>
      <c r="CM312" s="77">
        <v>1780</v>
      </c>
      <c r="CN312" s="77">
        <v>1789</v>
      </c>
      <c r="CO312" s="77">
        <v>1809</v>
      </c>
      <c r="CP312" s="77">
        <v>1809</v>
      </c>
      <c r="CQ312" s="77">
        <v>1819</v>
      </c>
      <c r="CR312" s="77">
        <v>1794</v>
      </c>
      <c r="CS312" s="77">
        <v>1771</v>
      </c>
      <c r="CT312" s="77">
        <v>1774</v>
      </c>
      <c r="CU312" s="78">
        <v>1781</v>
      </c>
    </row>
    <row r="313" spans="1:99" x14ac:dyDescent="0.25">
      <c r="A313" s="3"/>
      <c r="B313" s="74"/>
      <c r="C313" s="75" t="s">
        <v>395</v>
      </c>
      <c r="D313" s="78">
        <v>9111</v>
      </c>
      <c r="E313" s="78">
        <v>10021</v>
      </c>
      <c r="F313" s="78">
        <v>13262</v>
      </c>
      <c r="G313" s="76">
        <v>13459</v>
      </c>
      <c r="H313" s="77">
        <v>13486</v>
      </c>
      <c r="I313" s="77">
        <v>13723</v>
      </c>
      <c r="J313" s="77">
        <v>13947</v>
      </c>
      <c r="K313" s="77">
        <v>14004</v>
      </c>
      <c r="L313" s="77">
        <v>14157</v>
      </c>
      <c r="M313" s="77">
        <v>14320</v>
      </c>
      <c r="N313" s="77">
        <v>14421</v>
      </c>
      <c r="O313" s="77">
        <v>14473</v>
      </c>
      <c r="P313" s="77">
        <v>16241</v>
      </c>
      <c r="Q313" s="77">
        <v>16015</v>
      </c>
      <c r="R313" s="78">
        <v>16482</v>
      </c>
      <c r="S313" s="77">
        <v>16345</v>
      </c>
      <c r="T313" s="77">
        <v>16306</v>
      </c>
      <c r="U313" s="77">
        <v>16435</v>
      </c>
      <c r="V313" s="77">
        <v>16700</v>
      </c>
      <c r="W313" s="77">
        <v>17000</v>
      </c>
      <c r="X313" s="77">
        <v>17240</v>
      </c>
      <c r="Y313" s="77">
        <v>17358</v>
      </c>
      <c r="Z313" s="77">
        <v>17623</v>
      </c>
      <c r="AA313" s="77">
        <v>17837</v>
      </c>
      <c r="AB313" s="77">
        <v>17927</v>
      </c>
      <c r="AC313" s="77">
        <v>18143</v>
      </c>
      <c r="AD313" s="78">
        <v>18159</v>
      </c>
      <c r="AE313" s="77">
        <v>16566</v>
      </c>
      <c r="AF313" s="77">
        <v>16967</v>
      </c>
      <c r="AG313" s="156">
        <v>17066</v>
      </c>
      <c r="AH313" s="77">
        <v>17562</v>
      </c>
      <c r="AI313" s="77">
        <v>18543</v>
      </c>
      <c r="AJ313" s="77">
        <v>18582</v>
      </c>
      <c r="AK313" s="77">
        <v>19262</v>
      </c>
      <c r="AL313" s="77">
        <v>19543</v>
      </c>
      <c r="AM313" s="77">
        <v>19593</v>
      </c>
      <c r="AN313" s="77">
        <v>20071</v>
      </c>
      <c r="AO313" s="77">
        <v>20271</v>
      </c>
      <c r="AP313" s="78">
        <v>20302</v>
      </c>
      <c r="AQ313" s="76">
        <v>20337</v>
      </c>
      <c r="AR313" s="77">
        <v>20367</v>
      </c>
      <c r="AS313" s="77">
        <v>19766</v>
      </c>
      <c r="AT313" s="77">
        <v>19591</v>
      </c>
      <c r="AU313" s="77">
        <v>19756</v>
      </c>
      <c r="AV313" s="77">
        <v>20110</v>
      </c>
      <c r="AW313" s="77">
        <v>20661</v>
      </c>
      <c r="AX313" s="77">
        <v>20442</v>
      </c>
      <c r="AY313" s="77">
        <v>20337</v>
      </c>
      <c r="AZ313" s="77">
        <v>20269</v>
      </c>
      <c r="BA313" s="77">
        <v>20194</v>
      </c>
      <c r="BB313" s="78">
        <v>20059</v>
      </c>
      <c r="BC313" s="76">
        <v>20039</v>
      </c>
      <c r="BD313" s="77">
        <v>19781</v>
      </c>
      <c r="BE313" s="77">
        <v>20227</v>
      </c>
      <c r="BF313" s="77">
        <v>20243</v>
      </c>
      <c r="BG313" s="77">
        <v>20224</v>
      </c>
      <c r="BH313" s="77">
        <v>20428</v>
      </c>
      <c r="BI313" s="77">
        <v>20386</v>
      </c>
      <c r="BJ313" s="77">
        <v>20472</v>
      </c>
      <c r="BK313" s="77">
        <v>20474</v>
      </c>
      <c r="BL313" s="77">
        <v>20622</v>
      </c>
      <c r="BM313" s="77">
        <v>20441</v>
      </c>
      <c r="BN313" s="78">
        <v>20345</v>
      </c>
      <c r="BO313" s="76">
        <v>20311</v>
      </c>
      <c r="BP313" s="77">
        <v>20251</v>
      </c>
      <c r="BQ313" s="77">
        <v>20559</v>
      </c>
      <c r="BR313" s="77">
        <v>20812</v>
      </c>
      <c r="BS313" s="77">
        <v>21023</v>
      </c>
      <c r="BT313" s="77">
        <v>21034</v>
      </c>
      <c r="BU313" s="77">
        <v>21506</v>
      </c>
      <c r="BV313" s="77">
        <v>21597</v>
      </c>
      <c r="BW313" s="77">
        <v>21564</v>
      </c>
      <c r="BX313" s="77">
        <v>21713</v>
      </c>
      <c r="BY313" s="77">
        <v>21774</v>
      </c>
      <c r="BZ313" s="78">
        <v>21818</v>
      </c>
      <c r="CA313" s="77">
        <v>21640</v>
      </c>
      <c r="CB313" s="77">
        <v>21558</v>
      </c>
      <c r="CC313" s="77">
        <v>21691</v>
      </c>
      <c r="CD313" s="77">
        <v>21878</v>
      </c>
      <c r="CE313" s="77">
        <v>22002</v>
      </c>
      <c r="CF313" s="77">
        <v>22107</v>
      </c>
      <c r="CG313" s="77">
        <v>22222</v>
      </c>
      <c r="CH313" s="77">
        <v>22310</v>
      </c>
      <c r="CI313" s="77">
        <v>22326</v>
      </c>
      <c r="CJ313" s="77">
        <v>22420</v>
      </c>
      <c r="CK313" s="77">
        <v>22599</v>
      </c>
      <c r="CL313" s="78">
        <v>22470</v>
      </c>
      <c r="CM313" s="77">
        <v>22361</v>
      </c>
      <c r="CN313" s="77">
        <v>22537</v>
      </c>
      <c r="CO313" s="77">
        <v>22445</v>
      </c>
      <c r="CP313" s="77">
        <v>22517</v>
      </c>
      <c r="CQ313" s="77">
        <v>22660</v>
      </c>
      <c r="CR313" s="77">
        <v>22653</v>
      </c>
      <c r="CS313" s="77">
        <v>22579</v>
      </c>
      <c r="CT313" s="77">
        <v>22716</v>
      </c>
      <c r="CU313" s="78">
        <v>22922</v>
      </c>
    </row>
    <row r="314" spans="1:99" x14ac:dyDescent="0.25">
      <c r="A314" s="3"/>
      <c r="B314" s="74"/>
      <c r="C314" s="75" t="s">
        <v>396</v>
      </c>
      <c r="D314" s="78">
        <v>978</v>
      </c>
      <c r="E314" s="78">
        <v>1097</v>
      </c>
      <c r="F314" s="78">
        <v>1266</v>
      </c>
      <c r="G314" s="76">
        <v>1250</v>
      </c>
      <c r="H314" s="77">
        <v>1239</v>
      </c>
      <c r="I314" s="77">
        <v>1233</v>
      </c>
      <c r="J314" s="77">
        <v>1221</v>
      </c>
      <c r="K314" s="77">
        <v>1233</v>
      </c>
      <c r="L314" s="77">
        <v>1241</v>
      </c>
      <c r="M314" s="77">
        <v>1266</v>
      </c>
      <c r="N314" s="77">
        <v>1267</v>
      </c>
      <c r="O314" s="77">
        <v>1265</v>
      </c>
      <c r="P314" s="77">
        <v>1275</v>
      </c>
      <c r="Q314" s="77">
        <v>1266</v>
      </c>
      <c r="R314" s="78">
        <v>1257</v>
      </c>
      <c r="S314" s="77">
        <v>1259</v>
      </c>
      <c r="T314" s="77">
        <v>1250</v>
      </c>
      <c r="U314" s="77">
        <v>1251</v>
      </c>
      <c r="V314" s="77">
        <v>1268</v>
      </c>
      <c r="W314" s="77">
        <v>1284</v>
      </c>
      <c r="X314" s="77">
        <v>1302</v>
      </c>
      <c r="Y314" s="77">
        <v>1306</v>
      </c>
      <c r="Z314" s="77">
        <v>1316</v>
      </c>
      <c r="AA314" s="77">
        <v>1332</v>
      </c>
      <c r="AB314" s="77">
        <v>1350</v>
      </c>
      <c r="AC314" s="77">
        <v>1372</v>
      </c>
      <c r="AD314" s="78">
        <v>1386</v>
      </c>
      <c r="AE314" s="77">
        <v>1279</v>
      </c>
      <c r="AF314" s="77">
        <v>1281</v>
      </c>
      <c r="AG314" s="156">
        <v>1292</v>
      </c>
      <c r="AH314" s="77">
        <v>1297</v>
      </c>
      <c r="AI314" s="77">
        <v>1307</v>
      </c>
      <c r="AJ314" s="77">
        <v>1315</v>
      </c>
      <c r="AK314" s="77">
        <v>1336</v>
      </c>
      <c r="AL314" s="77">
        <v>1353</v>
      </c>
      <c r="AM314" s="77">
        <v>1353</v>
      </c>
      <c r="AN314" s="77">
        <v>1369</v>
      </c>
      <c r="AO314" s="77">
        <v>1382</v>
      </c>
      <c r="AP314" s="78">
        <v>1377</v>
      </c>
      <c r="AQ314" s="76">
        <v>1379</v>
      </c>
      <c r="AR314" s="77">
        <v>1378</v>
      </c>
      <c r="AS314" s="77">
        <v>1579</v>
      </c>
      <c r="AT314" s="77">
        <v>1540</v>
      </c>
      <c r="AU314" s="77">
        <v>1545</v>
      </c>
      <c r="AV314" s="77">
        <v>1544</v>
      </c>
      <c r="AW314" s="77">
        <v>1563</v>
      </c>
      <c r="AX314" s="77">
        <v>1571</v>
      </c>
      <c r="AY314" s="77">
        <v>1570</v>
      </c>
      <c r="AZ314" s="77">
        <v>1600</v>
      </c>
      <c r="BA314" s="77">
        <v>1594</v>
      </c>
      <c r="BB314" s="78">
        <v>1593</v>
      </c>
      <c r="BC314" s="76">
        <v>1599</v>
      </c>
      <c r="BD314" s="77">
        <v>1575</v>
      </c>
      <c r="BE314" s="77">
        <v>1615</v>
      </c>
      <c r="BF314" s="77">
        <v>1634</v>
      </c>
      <c r="BG314" s="77">
        <v>1629</v>
      </c>
      <c r="BH314" s="77">
        <v>1651</v>
      </c>
      <c r="BI314" s="77">
        <v>1662</v>
      </c>
      <c r="BJ314" s="77">
        <v>1682</v>
      </c>
      <c r="BK314" s="77">
        <v>1712</v>
      </c>
      <c r="BL314" s="77">
        <v>1728</v>
      </c>
      <c r="BM314" s="77">
        <v>1735</v>
      </c>
      <c r="BN314" s="78">
        <v>1751</v>
      </c>
      <c r="BO314" s="76">
        <v>1755</v>
      </c>
      <c r="BP314" s="77">
        <v>1736</v>
      </c>
      <c r="BQ314" s="77">
        <v>1797</v>
      </c>
      <c r="BR314" s="77">
        <v>1848</v>
      </c>
      <c r="BS314" s="77">
        <v>1858</v>
      </c>
      <c r="BT314" s="77">
        <v>1873</v>
      </c>
      <c r="BU314" s="77">
        <v>1930</v>
      </c>
      <c r="BV314" s="77">
        <v>1943</v>
      </c>
      <c r="BW314" s="77">
        <v>1952</v>
      </c>
      <c r="BX314" s="77">
        <v>1954</v>
      </c>
      <c r="BY314" s="77">
        <v>1964</v>
      </c>
      <c r="BZ314" s="78">
        <v>1950</v>
      </c>
      <c r="CA314" s="77">
        <v>1945</v>
      </c>
      <c r="CB314" s="77">
        <v>1938</v>
      </c>
      <c r="CC314" s="77">
        <v>1966</v>
      </c>
      <c r="CD314" s="77">
        <v>1974</v>
      </c>
      <c r="CE314" s="77">
        <v>2001</v>
      </c>
      <c r="CF314" s="77">
        <v>1992</v>
      </c>
      <c r="CG314" s="77">
        <v>1986</v>
      </c>
      <c r="CH314" s="77">
        <v>1967</v>
      </c>
      <c r="CI314" s="77">
        <v>1928</v>
      </c>
      <c r="CJ314" s="77">
        <v>1906</v>
      </c>
      <c r="CK314" s="77">
        <v>1913</v>
      </c>
      <c r="CL314" s="78">
        <v>1885</v>
      </c>
      <c r="CM314" s="77">
        <v>1854</v>
      </c>
      <c r="CN314" s="77">
        <v>1858</v>
      </c>
      <c r="CO314" s="77">
        <v>1883</v>
      </c>
      <c r="CP314" s="77">
        <v>1926</v>
      </c>
      <c r="CQ314" s="77">
        <v>1959</v>
      </c>
      <c r="CR314" s="77">
        <v>1954</v>
      </c>
      <c r="CS314" s="77">
        <v>1954</v>
      </c>
      <c r="CT314" s="77">
        <v>1957</v>
      </c>
      <c r="CU314" s="78">
        <v>1976</v>
      </c>
    </row>
    <row r="315" spans="1:99" x14ac:dyDescent="0.25">
      <c r="A315" s="3"/>
      <c r="B315" s="74"/>
      <c r="C315" s="75" t="s">
        <v>397</v>
      </c>
      <c r="D315" s="78">
        <v>11554</v>
      </c>
      <c r="E315" s="78">
        <v>12376</v>
      </c>
      <c r="F315" s="78">
        <v>15630</v>
      </c>
      <c r="G315" s="76">
        <v>15633</v>
      </c>
      <c r="H315" s="77">
        <v>15631</v>
      </c>
      <c r="I315" s="77">
        <v>15690</v>
      </c>
      <c r="J315" s="77">
        <v>15899</v>
      </c>
      <c r="K315" s="77">
        <v>16156</v>
      </c>
      <c r="L315" s="77">
        <v>15827</v>
      </c>
      <c r="M315" s="77">
        <v>16095</v>
      </c>
      <c r="N315" s="77">
        <v>16212</v>
      </c>
      <c r="O315" s="77">
        <v>16381</v>
      </c>
      <c r="P315" s="77">
        <v>16750</v>
      </c>
      <c r="Q315" s="77">
        <v>17032</v>
      </c>
      <c r="R315" s="78">
        <v>17042</v>
      </c>
      <c r="S315" s="77">
        <v>17077</v>
      </c>
      <c r="T315" s="77">
        <v>17076</v>
      </c>
      <c r="U315" s="77">
        <v>17394</v>
      </c>
      <c r="V315" s="77">
        <v>17674</v>
      </c>
      <c r="W315" s="77">
        <v>18006</v>
      </c>
      <c r="X315" s="77">
        <v>18261</v>
      </c>
      <c r="Y315" s="77">
        <v>18374</v>
      </c>
      <c r="Z315" s="77">
        <v>18691</v>
      </c>
      <c r="AA315" s="77">
        <v>18862</v>
      </c>
      <c r="AB315" s="77">
        <v>18991</v>
      </c>
      <c r="AC315" s="77">
        <v>19112</v>
      </c>
      <c r="AD315" s="78">
        <v>19049</v>
      </c>
      <c r="AE315" s="77">
        <v>18519</v>
      </c>
      <c r="AF315" s="77">
        <v>18542</v>
      </c>
      <c r="AG315" s="156">
        <v>18488</v>
      </c>
      <c r="AH315" s="77">
        <v>18942</v>
      </c>
      <c r="AI315" s="77">
        <v>19178</v>
      </c>
      <c r="AJ315" s="77">
        <v>19190</v>
      </c>
      <c r="AK315" s="77">
        <v>19429</v>
      </c>
      <c r="AL315" s="77">
        <v>19959</v>
      </c>
      <c r="AM315" s="77">
        <v>20099</v>
      </c>
      <c r="AN315" s="77">
        <v>20156</v>
      </c>
      <c r="AO315" s="77">
        <v>20394</v>
      </c>
      <c r="AP315" s="78">
        <v>20421</v>
      </c>
      <c r="AQ315" s="76">
        <v>20435</v>
      </c>
      <c r="AR315" s="77">
        <v>20459</v>
      </c>
      <c r="AS315" s="77">
        <v>20847</v>
      </c>
      <c r="AT315" s="77">
        <v>20566</v>
      </c>
      <c r="AU315" s="77">
        <v>20961</v>
      </c>
      <c r="AV315" s="77">
        <v>20943</v>
      </c>
      <c r="AW315" s="77">
        <v>21136</v>
      </c>
      <c r="AX315" s="77">
        <v>20966</v>
      </c>
      <c r="AY315" s="77">
        <v>21004</v>
      </c>
      <c r="AZ315" s="77">
        <v>21300</v>
      </c>
      <c r="BA315" s="77">
        <v>21333</v>
      </c>
      <c r="BB315" s="78">
        <v>21190</v>
      </c>
      <c r="BC315" s="76">
        <v>21128</v>
      </c>
      <c r="BD315" s="77">
        <v>20876</v>
      </c>
      <c r="BE315" s="77">
        <v>21460</v>
      </c>
      <c r="BF315" s="77">
        <v>21638</v>
      </c>
      <c r="BG315" s="77">
        <v>21821</v>
      </c>
      <c r="BH315" s="77">
        <v>22179</v>
      </c>
      <c r="BI315" s="77">
        <v>22345</v>
      </c>
      <c r="BJ315" s="77">
        <v>22563</v>
      </c>
      <c r="BK315" s="77">
        <v>22728</v>
      </c>
      <c r="BL315" s="77">
        <v>22896</v>
      </c>
      <c r="BM315" s="77">
        <v>22993</v>
      </c>
      <c r="BN315" s="78">
        <v>22991</v>
      </c>
      <c r="BO315" s="76">
        <v>23035</v>
      </c>
      <c r="BP315" s="77">
        <v>23000</v>
      </c>
      <c r="BQ315" s="77">
        <v>23494</v>
      </c>
      <c r="BR315" s="77">
        <v>23980</v>
      </c>
      <c r="BS315" s="77">
        <v>24094</v>
      </c>
      <c r="BT315" s="77">
        <v>24186</v>
      </c>
      <c r="BU315" s="77">
        <v>24570</v>
      </c>
      <c r="BV315" s="77">
        <v>24772</v>
      </c>
      <c r="BW315" s="77">
        <v>24818</v>
      </c>
      <c r="BX315" s="77">
        <v>25113</v>
      </c>
      <c r="BY315" s="77">
        <v>25194</v>
      </c>
      <c r="BZ315" s="78">
        <v>25275</v>
      </c>
      <c r="CA315" s="77">
        <v>25552</v>
      </c>
      <c r="CB315" s="77">
        <v>25583</v>
      </c>
      <c r="CC315" s="77">
        <v>25827</v>
      </c>
      <c r="CD315" s="77">
        <v>26011</v>
      </c>
      <c r="CE315" s="77">
        <v>26026</v>
      </c>
      <c r="CF315" s="77">
        <v>26097</v>
      </c>
      <c r="CG315" s="77">
        <v>26221</v>
      </c>
      <c r="CH315" s="77">
        <v>26397</v>
      </c>
      <c r="CI315" s="77">
        <v>26596</v>
      </c>
      <c r="CJ315" s="77">
        <v>26759</v>
      </c>
      <c r="CK315" s="77">
        <v>25782</v>
      </c>
      <c r="CL315" s="78">
        <v>25765</v>
      </c>
      <c r="CM315" s="77">
        <v>25730</v>
      </c>
      <c r="CN315" s="77">
        <v>26118</v>
      </c>
      <c r="CO315" s="77">
        <v>26245</v>
      </c>
      <c r="CP315" s="77">
        <v>26547</v>
      </c>
      <c r="CQ315" s="77">
        <v>26921</v>
      </c>
      <c r="CR315" s="77">
        <v>27095</v>
      </c>
      <c r="CS315" s="77">
        <v>27252</v>
      </c>
      <c r="CT315" s="77">
        <v>27524</v>
      </c>
      <c r="CU315" s="78">
        <v>27724</v>
      </c>
    </row>
    <row r="316" spans="1:99" x14ac:dyDescent="0.25">
      <c r="A316" s="3"/>
      <c r="B316" s="74"/>
      <c r="C316" s="75" t="s">
        <v>398</v>
      </c>
      <c r="D316" s="78">
        <v>9533</v>
      </c>
      <c r="E316" s="78">
        <v>10503</v>
      </c>
      <c r="F316" s="78">
        <v>12175</v>
      </c>
      <c r="G316" s="76">
        <v>12101</v>
      </c>
      <c r="H316" s="77">
        <v>12044</v>
      </c>
      <c r="I316" s="77">
        <v>11992</v>
      </c>
      <c r="J316" s="77">
        <v>12045</v>
      </c>
      <c r="K316" s="77">
        <v>12130</v>
      </c>
      <c r="L316" s="77">
        <v>12255</v>
      </c>
      <c r="M316" s="77">
        <v>12416</v>
      </c>
      <c r="N316" s="77">
        <v>12615</v>
      </c>
      <c r="O316" s="77">
        <v>12653</v>
      </c>
      <c r="P316" s="77">
        <v>12535</v>
      </c>
      <c r="Q316" s="77">
        <v>12614</v>
      </c>
      <c r="R316" s="78">
        <v>12571</v>
      </c>
      <c r="S316" s="77">
        <v>12558</v>
      </c>
      <c r="T316" s="77">
        <v>12585</v>
      </c>
      <c r="U316" s="77">
        <v>12782</v>
      </c>
      <c r="V316" s="77">
        <v>12860</v>
      </c>
      <c r="W316" s="77">
        <v>12940</v>
      </c>
      <c r="X316" s="77">
        <v>13094</v>
      </c>
      <c r="Y316" s="77">
        <v>13217</v>
      </c>
      <c r="Z316" s="77">
        <v>13542</v>
      </c>
      <c r="AA316" s="77">
        <v>13671</v>
      </c>
      <c r="AB316" s="77">
        <v>13852</v>
      </c>
      <c r="AC316" s="77">
        <v>13905</v>
      </c>
      <c r="AD316" s="78">
        <v>13975</v>
      </c>
      <c r="AE316" s="77">
        <v>13447</v>
      </c>
      <c r="AF316" s="77">
        <v>13557</v>
      </c>
      <c r="AG316" s="156">
        <v>13641</v>
      </c>
      <c r="AH316" s="77">
        <v>13792</v>
      </c>
      <c r="AI316" s="77">
        <v>13953</v>
      </c>
      <c r="AJ316" s="77">
        <v>13989</v>
      </c>
      <c r="AK316" s="77">
        <v>14133</v>
      </c>
      <c r="AL316" s="77">
        <v>14213</v>
      </c>
      <c r="AM316" s="77">
        <v>14249</v>
      </c>
      <c r="AN316" s="77">
        <v>14446</v>
      </c>
      <c r="AO316" s="77">
        <v>14411</v>
      </c>
      <c r="AP316" s="78">
        <v>14412</v>
      </c>
      <c r="AQ316" s="76">
        <v>14338</v>
      </c>
      <c r="AR316" s="77">
        <v>14426</v>
      </c>
      <c r="AS316" s="77">
        <v>15094</v>
      </c>
      <c r="AT316" s="77">
        <v>15150</v>
      </c>
      <c r="AU316" s="77">
        <v>15280</v>
      </c>
      <c r="AV316" s="77">
        <v>15331</v>
      </c>
      <c r="AW316" s="77">
        <v>15444</v>
      </c>
      <c r="AX316" s="77">
        <v>15593</v>
      </c>
      <c r="AY316" s="77">
        <v>15662</v>
      </c>
      <c r="AZ316" s="77">
        <v>15852</v>
      </c>
      <c r="BA316" s="77">
        <v>15857</v>
      </c>
      <c r="BB316" s="78">
        <v>15906</v>
      </c>
      <c r="BC316" s="76">
        <v>15922</v>
      </c>
      <c r="BD316" s="77">
        <v>15780</v>
      </c>
      <c r="BE316" s="77">
        <v>16104</v>
      </c>
      <c r="BF316" s="77">
        <v>16253</v>
      </c>
      <c r="BG316" s="77">
        <v>16573</v>
      </c>
      <c r="BH316" s="77">
        <v>16820</v>
      </c>
      <c r="BI316" s="77">
        <v>17033</v>
      </c>
      <c r="BJ316" s="77">
        <v>17308</v>
      </c>
      <c r="BK316" s="77">
        <v>17416</v>
      </c>
      <c r="BL316" s="77">
        <v>17401</v>
      </c>
      <c r="BM316" s="77">
        <v>17558</v>
      </c>
      <c r="BN316" s="78">
        <v>17520</v>
      </c>
      <c r="BO316" s="76">
        <v>17529</v>
      </c>
      <c r="BP316" s="77">
        <v>17554</v>
      </c>
      <c r="BQ316" s="77">
        <v>17480</v>
      </c>
      <c r="BR316" s="77">
        <v>17682</v>
      </c>
      <c r="BS316" s="77">
        <v>17694</v>
      </c>
      <c r="BT316" s="77">
        <v>17647</v>
      </c>
      <c r="BU316" s="77">
        <v>17897</v>
      </c>
      <c r="BV316" s="77">
        <v>17925</v>
      </c>
      <c r="BW316" s="77">
        <v>18097</v>
      </c>
      <c r="BX316" s="77">
        <v>18180</v>
      </c>
      <c r="BY316" s="77">
        <v>18275</v>
      </c>
      <c r="BZ316" s="78">
        <v>18292</v>
      </c>
      <c r="CA316" s="77">
        <v>18253</v>
      </c>
      <c r="CB316" s="77">
        <v>18210</v>
      </c>
      <c r="CC316" s="77">
        <v>18385</v>
      </c>
      <c r="CD316" s="77">
        <v>18441</v>
      </c>
      <c r="CE316" s="77">
        <v>18425</v>
      </c>
      <c r="CF316" s="77">
        <v>18768</v>
      </c>
      <c r="CG316" s="77">
        <v>18784</v>
      </c>
      <c r="CH316" s="77">
        <v>18911</v>
      </c>
      <c r="CI316" s="77">
        <v>18894</v>
      </c>
      <c r="CJ316" s="77">
        <v>18858</v>
      </c>
      <c r="CK316" s="77">
        <v>18881</v>
      </c>
      <c r="CL316" s="78">
        <v>18855</v>
      </c>
      <c r="CM316" s="77">
        <v>18800</v>
      </c>
      <c r="CN316" s="77">
        <v>18915</v>
      </c>
      <c r="CO316" s="77">
        <v>18747</v>
      </c>
      <c r="CP316" s="77">
        <v>18910</v>
      </c>
      <c r="CQ316" s="77">
        <v>19037</v>
      </c>
      <c r="CR316" s="77">
        <v>19051</v>
      </c>
      <c r="CS316" s="77">
        <v>18958</v>
      </c>
      <c r="CT316" s="77">
        <v>19686</v>
      </c>
      <c r="CU316" s="78">
        <v>19923</v>
      </c>
    </row>
    <row r="317" spans="1:99" x14ac:dyDescent="0.25">
      <c r="A317" s="3"/>
      <c r="B317" s="74"/>
      <c r="C317" s="75" t="s">
        <v>399</v>
      </c>
      <c r="D317" s="78">
        <v>8767</v>
      </c>
      <c r="E317" s="78">
        <v>9508</v>
      </c>
      <c r="F317" s="78">
        <v>10789</v>
      </c>
      <c r="G317" s="76">
        <v>10833</v>
      </c>
      <c r="H317" s="77">
        <v>10859</v>
      </c>
      <c r="I317" s="77">
        <v>10717</v>
      </c>
      <c r="J317" s="77">
        <v>10814</v>
      </c>
      <c r="K317" s="77">
        <v>10932</v>
      </c>
      <c r="L317" s="77">
        <v>11015</v>
      </c>
      <c r="M317" s="77">
        <v>11691</v>
      </c>
      <c r="N317" s="77">
        <v>12026</v>
      </c>
      <c r="O317" s="77">
        <v>12108</v>
      </c>
      <c r="P317" s="77">
        <v>12241</v>
      </c>
      <c r="Q317" s="77">
        <v>12289</v>
      </c>
      <c r="R317" s="78">
        <v>12386</v>
      </c>
      <c r="S317" s="77">
        <v>12430</v>
      </c>
      <c r="T317" s="77">
        <v>12420</v>
      </c>
      <c r="U317" s="77">
        <v>12560</v>
      </c>
      <c r="V317" s="77">
        <v>12784</v>
      </c>
      <c r="W317" s="77">
        <v>13071</v>
      </c>
      <c r="X317" s="77">
        <v>13227</v>
      </c>
      <c r="Y317" s="77">
        <v>13461</v>
      </c>
      <c r="Z317" s="77">
        <v>13627</v>
      </c>
      <c r="AA317" s="77">
        <v>13889</v>
      </c>
      <c r="AB317" s="77">
        <v>14017</v>
      </c>
      <c r="AC317" s="77">
        <v>14205</v>
      </c>
      <c r="AD317" s="78">
        <v>14202</v>
      </c>
      <c r="AE317" s="77">
        <v>14292</v>
      </c>
      <c r="AF317" s="77">
        <v>14296</v>
      </c>
      <c r="AG317" s="156">
        <v>14261</v>
      </c>
      <c r="AH317" s="77">
        <v>14676</v>
      </c>
      <c r="AI317" s="77">
        <v>14984</v>
      </c>
      <c r="AJ317" s="77">
        <v>14922</v>
      </c>
      <c r="AK317" s="77">
        <v>15119</v>
      </c>
      <c r="AL317" s="77">
        <v>15227</v>
      </c>
      <c r="AM317" s="77">
        <v>15238</v>
      </c>
      <c r="AN317" s="77">
        <v>15376</v>
      </c>
      <c r="AO317" s="77">
        <v>15443</v>
      </c>
      <c r="AP317" s="78">
        <v>15435</v>
      </c>
      <c r="AQ317" s="76">
        <v>15415</v>
      </c>
      <c r="AR317" s="77">
        <v>15398</v>
      </c>
      <c r="AS317" s="77">
        <v>15806</v>
      </c>
      <c r="AT317" s="77">
        <v>15734</v>
      </c>
      <c r="AU317" s="77">
        <v>15708</v>
      </c>
      <c r="AV317" s="77">
        <v>15851</v>
      </c>
      <c r="AW317" s="77">
        <v>16108</v>
      </c>
      <c r="AX317" s="77">
        <v>16020</v>
      </c>
      <c r="AY317" s="77">
        <v>16084</v>
      </c>
      <c r="AZ317" s="77">
        <v>16237</v>
      </c>
      <c r="BA317" s="77">
        <v>16215</v>
      </c>
      <c r="BB317" s="78">
        <v>16203</v>
      </c>
      <c r="BC317" s="76">
        <v>16179</v>
      </c>
      <c r="BD317" s="77">
        <v>15944</v>
      </c>
      <c r="BE317" s="77">
        <v>16472</v>
      </c>
      <c r="BF317" s="77">
        <v>16702</v>
      </c>
      <c r="BG317" s="77">
        <v>16875</v>
      </c>
      <c r="BH317" s="77">
        <v>17360</v>
      </c>
      <c r="BI317" s="77">
        <v>17457</v>
      </c>
      <c r="BJ317" s="77">
        <v>17566</v>
      </c>
      <c r="BK317" s="77">
        <v>17697</v>
      </c>
      <c r="BL317" s="77">
        <v>17786</v>
      </c>
      <c r="BM317" s="77">
        <v>17795</v>
      </c>
      <c r="BN317" s="78">
        <v>17786</v>
      </c>
      <c r="BO317" s="76">
        <v>17892</v>
      </c>
      <c r="BP317" s="77">
        <v>17819</v>
      </c>
      <c r="BQ317" s="77">
        <v>18226</v>
      </c>
      <c r="BR317" s="77">
        <v>18596</v>
      </c>
      <c r="BS317" s="77">
        <v>18902</v>
      </c>
      <c r="BT317" s="77">
        <v>18893</v>
      </c>
      <c r="BU317" s="77">
        <v>19174</v>
      </c>
      <c r="BV317" s="77">
        <v>19757</v>
      </c>
      <c r="BW317" s="77">
        <v>19907</v>
      </c>
      <c r="BX317" s="77">
        <v>20167</v>
      </c>
      <c r="BY317" s="77">
        <v>20240</v>
      </c>
      <c r="BZ317" s="78">
        <v>20249</v>
      </c>
      <c r="CA317" s="77">
        <v>20740</v>
      </c>
      <c r="CB317" s="77">
        <v>20830</v>
      </c>
      <c r="CC317" s="77">
        <v>21197</v>
      </c>
      <c r="CD317" s="77">
        <v>21292</v>
      </c>
      <c r="CE317" s="77">
        <v>21419</v>
      </c>
      <c r="CF317" s="77">
        <v>21502</v>
      </c>
      <c r="CG317" s="77">
        <v>21675</v>
      </c>
      <c r="CH317" s="77">
        <v>21852</v>
      </c>
      <c r="CI317" s="77">
        <v>21993</v>
      </c>
      <c r="CJ317" s="77">
        <v>22227</v>
      </c>
      <c r="CK317" s="77">
        <v>22337</v>
      </c>
      <c r="CL317" s="78">
        <v>22268</v>
      </c>
      <c r="CM317" s="77">
        <v>22255</v>
      </c>
      <c r="CN317" s="77">
        <v>22467</v>
      </c>
      <c r="CO317" s="77">
        <v>22756</v>
      </c>
      <c r="CP317" s="77">
        <v>23103</v>
      </c>
      <c r="CQ317" s="77">
        <v>23584</v>
      </c>
      <c r="CR317" s="77">
        <v>23718</v>
      </c>
      <c r="CS317" s="77">
        <v>24014</v>
      </c>
      <c r="CT317" s="77">
        <v>24392</v>
      </c>
      <c r="CU317" s="78">
        <v>24727</v>
      </c>
    </row>
    <row r="318" spans="1:99" x14ac:dyDescent="0.25">
      <c r="A318" s="3"/>
      <c r="B318" s="74"/>
      <c r="C318" s="75" t="s">
        <v>400</v>
      </c>
      <c r="D318" s="78">
        <v>986</v>
      </c>
      <c r="E318" s="78">
        <v>1138</v>
      </c>
      <c r="F318" s="78">
        <v>1402</v>
      </c>
      <c r="G318" s="76">
        <v>1431</v>
      </c>
      <c r="H318" s="77">
        <v>1419</v>
      </c>
      <c r="I318" s="77">
        <v>1424</v>
      </c>
      <c r="J318" s="77">
        <v>1419</v>
      </c>
      <c r="K318" s="77">
        <v>1412</v>
      </c>
      <c r="L318" s="77">
        <v>1420</v>
      </c>
      <c r="M318" s="77">
        <v>1430</v>
      </c>
      <c r="N318" s="77">
        <v>1426</v>
      </c>
      <c r="O318" s="77">
        <v>1427</v>
      </c>
      <c r="P318" s="77">
        <v>1444</v>
      </c>
      <c r="Q318" s="77">
        <v>1450</v>
      </c>
      <c r="R318" s="78">
        <v>1443</v>
      </c>
      <c r="S318" s="77">
        <v>1428</v>
      </c>
      <c r="T318" s="77">
        <v>1435</v>
      </c>
      <c r="U318" s="77">
        <v>1434</v>
      </c>
      <c r="V318" s="77">
        <v>1447</v>
      </c>
      <c r="W318" s="77">
        <v>1457</v>
      </c>
      <c r="X318" s="77">
        <v>1459</v>
      </c>
      <c r="Y318" s="77">
        <v>1476</v>
      </c>
      <c r="Z318" s="77">
        <v>1497</v>
      </c>
      <c r="AA318" s="77">
        <v>1493</v>
      </c>
      <c r="AB318" s="77">
        <v>1504</v>
      </c>
      <c r="AC318" s="77">
        <v>1507</v>
      </c>
      <c r="AD318" s="78">
        <v>1511</v>
      </c>
      <c r="AE318" s="77">
        <v>1393</v>
      </c>
      <c r="AF318" s="77">
        <v>1387</v>
      </c>
      <c r="AG318" s="156">
        <v>1400</v>
      </c>
      <c r="AH318" s="77">
        <v>1399</v>
      </c>
      <c r="AI318" s="77">
        <v>1406</v>
      </c>
      <c r="AJ318" s="77">
        <v>1413</v>
      </c>
      <c r="AK318" s="77">
        <v>1431</v>
      </c>
      <c r="AL318" s="77">
        <v>1448</v>
      </c>
      <c r="AM318" s="77">
        <v>1456</v>
      </c>
      <c r="AN318" s="77">
        <v>1469</v>
      </c>
      <c r="AO318" s="77">
        <v>1484</v>
      </c>
      <c r="AP318" s="78">
        <v>1486</v>
      </c>
      <c r="AQ318" s="76">
        <v>1495</v>
      </c>
      <c r="AR318" s="77">
        <v>1494</v>
      </c>
      <c r="AS318" s="77">
        <v>1662</v>
      </c>
      <c r="AT318" s="77">
        <v>1616</v>
      </c>
      <c r="AU318" s="77">
        <v>1622</v>
      </c>
      <c r="AV318" s="77">
        <v>1615</v>
      </c>
      <c r="AW318" s="77">
        <v>1633</v>
      </c>
      <c r="AX318" s="77">
        <v>1642</v>
      </c>
      <c r="AY318" s="77">
        <v>1666</v>
      </c>
      <c r="AZ318" s="77">
        <v>1686</v>
      </c>
      <c r="BA318" s="77">
        <v>1708</v>
      </c>
      <c r="BB318" s="78">
        <v>1680</v>
      </c>
      <c r="BC318" s="76">
        <v>1705</v>
      </c>
      <c r="BD318" s="77">
        <v>1703</v>
      </c>
      <c r="BE318" s="77">
        <v>1761</v>
      </c>
      <c r="BF318" s="77">
        <v>1766</v>
      </c>
      <c r="BG318" s="77">
        <v>1769</v>
      </c>
      <c r="BH318" s="77">
        <v>1786</v>
      </c>
      <c r="BI318" s="77">
        <v>1800</v>
      </c>
      <c r="BJ318" s="77">
        <v>1811</v>
      </c>
      <c r="BK318" s="77">
        <v>1836</v>
      </c>
      <c r="BL318" s="77">
        <v>1855</v>
      </c>
      <c r="BM318" s="77">
        <v>1867</v>
      </c>
      <c r="BN318" s="78">
        <v>1856</v>
      </c>
      <c r="BO318" s="76">
        <v>1862</v>
      </c>
      <c r="BP318" s="77">
        <v>1889</v>
      </c>
      <c r="BQ318" s="77">
        <v>1979</v>
      </c>
      <c r="BR318" s="77">
        <v>2072</v>
      </c>
      <c r="BS318" s="77">
        <v>2100</v>
      </c>
      <c r="BT318" s="77">
        <v>2097</v>
      </c>
      <c r="BU318" s="77">
        <v>2147</v>
      </c>
      <c r="BV318" s="77">
        <v>2171</v>
      </c>
      <c r="BW318" s="77">
        <v>2159</v>
      </c>
      <c r="BX318" s="77">
        <v>2179</v>
      </c>
      <c r="BY318" s="77">
        <v>2178</v>
      </c>
      <c r="BZ318" s="78">
        <v>2167</v>
      </c>
      <c r="CA318" s="77">
        <v>2140</v>
      </c>
      <c r="CB318" s="77">
        <v>2116</v>
      </c>
      <c r="CC318" s="77">
        <v>2158</v>
      </c>
      <c r="CD318" s="77">
        <v>2154</v>
      </c>
      <c r="CE318" s="77">
        <v>2158</v>
      </c>
      <c r="CF318" s="77">
        <v>2141</v>
      </c>
      <c r="CG318" s="77">
        <v>2153</v>
      </c>
      <c r="CH318" s="77">
        <v>2152</v>
      </c>
      <c r="CI318" s="77">
        <v>2164</v>
      </c>
      <c r="CJ318" s="77">
        <v>2165</v>
      </c>
      <c r="CK318" s="77">
        <v>2159</v>
      </c>
      <c r="CL318" s="78">
        <v>2154</v>
      </c>
      <c r="CM318" s="77">
        <v>2146</v>
      </c>
      <c r="CN318" s="77">
        <v>2135</v>
      </c>
      <c r="CO318" s="77">
        <v>2130</v>
      </c>
      <c r="CP318" s="77">
        <v>2172</v>
      </c>
      <c r="CQ318" s="77">
        <v>2205</v>
      </c>
      <c r="CR318" s="77">
        <v>2192</v>
      </c>
      <c r="CS318" s="77">
        <v>2228</v>
      </c>
      <c r="CT318" s="77">
        <v>2234</v>
      </c>
      <c r="CU318" s="78">
        <v>2237</v>
      </c>
    </row>
    <row r="319" spans="1:99" x14ac:dyDescent="0.25">
      <c r="A319" s="3"/>
      <c r="B319" s="74"/>
      <c r="C319" s="75" t="s">
        <v>401</v>
      </c>
      <c r="D319" s="78">
        <v>10888</v>
      </c>
      <c r="E319" s="78">
        <v>11612</v>
      </c>
      <c r="F319" s="78">
        <v>13207</v>
      </c>
      <c r="G319" s="76">
        <v>13266</v>
      </c>
      <c r="H319" s="77">
        <v>13324</v>
      </c>
      <c r="I319" s="77">
        <v>13280</v>
      </c>
      <c r="J319" s="77">
        <v>13400</v>
      </c>
      <c r="K319" s="77">
        <v>13495</v>
      </c>
      <c r="L319" s="77">
        <v>13557</v>
      </c>
      <c r="M319" s="77">
        <v>13704</v>
      </c>
      <c r="N319" s="77">
        <v>13855</v>
      </c>
      <c r="O319" s="77">
        <v>13933</v>
      </c>
      <c r="P319" s="77">
        <v>14492</v>
      </c>
      <c r="Q319" s="77">
        <v>14228</v>
      </c>
      <c r="R319" s="78">
        <v>15186</v>
      </c>
      <c r="S319" s="77">
        <v>15030</v>
      </c>
      <c r="T319" s="77">
        <v>14988</v>
      </c>
      <c r="U319" s="77">
        <v>15125</v>
      </c>
      <c r="V319" s="77">
        <v>15335</v>
      </c>
      <c r="W319" s="77">
        <v>15639</v>
      </c>
      <c r="X319" s="77">
        <v>15707</v>
      </c>
      <c r="Y319" s="77">
        <v>15911</v>
      </c>
      <c r="Z319" s="77">
        <v>16194</v>
      </c>
      <c r="AA319" s="77">
        <v>16326</v>
      </c>
      <c r="AB319" s="77">
        <v>16512</v>
      </c>
      <c r="AC319" s="77">
        <v>16709</v>
      </c>
      <c r="AD319" s="78">
        <v>16670</v>
      </c>
      <c r="AE319" s="77">
        <v>16397</v>
      </c>
      <c r="AF319" s="77">
        <v>16593</v>
      </c>
      <c r="AG319" s="156">
        <v>16667</v>
      </c>
      <c r="AH319" s="77">
        <v>16960</v>
      </c>
      <c r="AI319" s="77">
        <v>17195</v>
      </c>
      <c r="AJ319" s="77">
        <v>17213</v>
      </c>
      <c r="AK319" s="77">
        <v>17454</v>
      </c>
      <c r="AL319" s="77">
        <v>17408</v>
      </c>
      <c r="AM319" s="77">
        <v>17415</v>
      </c>
      <c r="AN319" s="77">
        <v>17731</v>
      </c>
      <c r="AO319" s="77">
        <v>17856</v>
      </c>
      <c r="AP319" s="78">
        <v>17872</v>
      </c>
      <c r="AQ319" s="76">
        <v>17934</v>
      </c>
      <c r="AR319" s="77">
        <v>17960</v>
      </c>
      <c r="AS319" s="77">
        <v>18023</v>
      </c>
      <c r="AT319" s="77">
        <v>17954</v>
      </c>
      <c r="AU319" s="77">
        <v>17888</v>
      </c>
      <c r="AV319" s="77">
        <v>18174</v>
      </c>
      <c r="AW319" s="77">
        <v>18566</v>
      </c>
      <c r="AX319" s="77">
        <v>18332</v>
      </c>
      <c r="AY319" s="77">
        <v>18265</v>
      </c>
      <c r="AZ319" s="77">
        <v>18416</v>
      </c>
      <c r="BA319" s="77">
        <v>18402</v>
      </c>
      <c r="BB319" s="78">
        <v>18416</v>
      </c>
      <c r="BC319" s="76">
        <v>18385</v>
      </c>
      <c r="BD319" s="77">
        <v>18263</v>
      </c>
      <c r="BE319" s="77">
        <v>18637</v>
      </c>
      <c r="BF319" s="77">
        <v>18890</v>
      </c>
      <c r="BG319" s="77">
        <v>18967</v>
      </c>
      <c r="BH319" s="77">
        <v>19215</v>
      </c>
      <c r="BI319" s="77">
        <v>19246</v>
      </c>
      <c r="BJ319" s="77">
        <v>19403</v>
      </c>
      <c r="BK319" s="77">
        <v>19467</v>
      </c>
      <c r="BL319" s="77">
        <v>19530</v>
      </c>
      <c r="BM319" s="77">
        <v>19733</v>
      </c>
      <c r="BN319" s="78">
        <v>19713</v>
      </c>
      <c r="BO319" s="76">
        <v>19721</v>
      </c>
      <c r="BP319" s="77">
        <v>19675</v>
      </c>
      <c r="BQ319" s="77">
        <v>20002</v>
      </c>
      <c r="BR319" s="77">
        <v>20279</v>
      </c>
      <c r="BS319" s="77">
        <v>20495</v>
      </c>
      <c r="BT319" s="77">
        <v>20507</v>
      </c>
      <c r="BU319" s="77">
        <v>20805</v>
      </c>
      <c r="BV319" s="77">
        <v>21038</v>
      </c>
      <c r="BW319" s="77">
        <v>21041</v>
      </c>
      <c r="BX319" s="77">
        <v>21107</v>
      </c>
      <c r="BY319" s="77">
        <v>21206</v>
      </c>
      <c r="BZ319" s="78">
        <v>21210</v>
      </c>
      <c r="CA319" s="77">
        <v>21132</v>
      </c>
      <c r="CB319" s="77">
        <v>21128</v>
      </c>
      <c r="CC319" s="77">
        <v>21314</v>
      </c>
      <c r="CD319" s="77">
        <v>21443</v>
      </c>
      <c r="CE319" s="77">
        <v>21523</v>
      </c>
      <c r="CF319" s="77">
        <v>21688</v>
      </c>
      <c r="CG319" s="77">
        <v>21826</v>
      </c>
      <c r="CH319" s="77">
        <v>21958</v>
      </c>
      <c r="CI319" s="77">
        <v>21926</v>
      </c>
      <c r="CJ319" s="77">
        <v>22028</v>
      </c>
      <c r="CK319" s="77">
        <v>22187</v>
      </c>
      <c r="CL319" s="78">
        <v>22011</v>
      </c>
      <c r="CM319" s="77">
        <v>21881</v>
      </c>
      <c r="CN319" s="77">
        <v>22028</v>
      </c>
      <c r="CO319" s="77">
        <v>22029</v>
      </c>
      <c r="CP319" s="77">
        <v>22137</v>
      </c>
      <c r="CQ319" s="77">
        <v>22317</v>
      </c>
      <c r="CR319" s="77">
        <v>22300</v>
      </c>
      <c r="CS319" s="77">
        <v>22392</v>
      </c>
      <c r="CT319" s="77">
        <v>22562</v>
      </c>
      <c r="CU319" s="78">
        <v>22697</v>
      </c>
    </row>
    <row r="320" spans="1:99" x14ac:dyDescent="0.25">
      <c r="A320" s="3"/>
      <c r="B320" s="74"/>
      <c r="C320" s="75" t="s">
        <v>402</v>
      </c>
      <c r="D320" s="78">
        <v>47560</v>
      </c>
      <c r="E320" s="78">
        <v>49031</v>
      </c>
      <c r="F320" s="78">
        <v>60899</v>
      </c>
      <c r="G320" s="76">
        <v>61187</v>
      </c>
      <c r="H320" s="77">
        <v>61263</v>
      </c>
      <c r="I320" s="77">
        <v>61468</v>
      </c>
      <c r="J320" s="77">
        <v>62380</v>
      </c>
      <c r="K320" s="77">
        <v>63173</v>
      </c>
      <c r="L320" s="77">
        <v>61949</v>
      </c>
      <c r="M320" s="77">
        <v>62527</v>
      </c>
      <c r="N320" s="77">
        <v>63065</v>
      </c>
      <c r="O320" s="77">
        <v>63242</v>
      </c>
      <c r="P320" s="77">
        <v>61298</v>
      </c>
      <c r="Q320" s="77">
        <v>61880</v>
      </c>
      <c r="R320" s="78">
        <v>61915</v>
      </c>
      <c r="S320" s="77">
        <v>61942</v>
      </c>
      <c r="T320" s="77">
        <v>62019</v>
      </c>
      <c r="U320" s="77">
        <v>63047</v>
      </c>
      <c r="V320" s="77">
        <v>63637</v>
      </c>
      <c r="W320" s="77">
        <v>64626</v>
      </c>
      <c r="X320" s="77">
        <v>65408</v>
      </c>
      <c r="Y320" s="77">
        <v>65913</v>
      </c>
      <c r="Z320" s="77">
        <v>66506</v>
      </c>
      <c r="AA320" s="77">
        <v>67045</v>
      </c>
      <c r="AB320" s="77">
        <v>67616</v>
      </c>
      <c r="AC320" s="77">
        <v>67926</v>
      </c>
      <c r="AD320" s="78">
        <v>67708</v>
      </c>
      <c r="AE320" s="77">
        <v>69397</v>
      </c>
      <c r="AF320" s="77">
        <v>69250</v>
      </c>
      <c r="AG320" s="156">
        <v>69025</v>
      </c>
      <c r="AH320" s="77">
        <v>70343</v>
      </c>
      <c r="AI320" s="77">
        <v>71296</v>
      </c>
      <c r="AJ320" s="77">
        <v>70827</v>
      </c>
      <c r="AK320" s="77">
        <v>71560</v>
      </c>
      <c r="AL320" s="77">
        <v>72834</v>
      </c>
      <c r="AM320" s="77">
        <v>72815</v>
      </c>
      <c r="AN320" s="77">
        <v>72617</v>
      </c>
      <c r="AO320" s="77">
        <v>73007</v>
      </c>
      <c r="AP320" s="78">
        <v>72753</v>
      </c>
      <c r="AQ320" s="76">
        <v>72829</v>
      </c>
      <c r="AR320" s="77">
        <v>72911</v>
      </c>
      <c r="AS320" s="77">
        <v>70533</v>
      </c>
      <c r="AT320" s="77">
        <v>70058</v>
      </c>
      <c r="AU320" s="77">
        <v>71124</v>
      </c>
      <c r="AV320" s="77">
        <v>71169</v>
      </c>
      <c r="AW320" s="77">
        <v>71873</v>
      </c>
      <c r="AX320" s="77">
        <v>71540</v>
      </c>
      <c r="AY320" s="77">
        <v>71308</v>
      </c>
      <c r="AZ320" s="77">
        <v>71716</v>
      </c>
      <c r="BA320" s="77">
        <v>71395</v>
      </c>
      <c r="BB320" s="78">
        <v>71109</v>
      </c>
      <c r="BC320" s="76">
        <v>71025</v>
      </c>
      <c r="BD320" s="77">
        <v>70262</v>
      </c>
      <c r="BE320" s="77">
        <v>71684</v>
      </c>
      <c r="BF320" s="77">
        <v>72334</v>
      </c>
      <c r="BG320" s="77">
        <v>72790</v>
      </c>
      <c r="BH320" s="77">
        <v>73961</v>
      </c>
      <c r="BI320" s="77">
        <v>74221</v>
      </c>
      <c r="BJ320" s="77">
        <v>74766</v>
      </c>
      <c r="BK320" s="77">
        <v>75097</v>
      </c>
      <c r="BL320" s="77">
        <v>75489</v>
      </c>
      <c r="BM320" s="77">
        <v>75562</v>
      </c>
      <c r="BN320" s="78">
        <v>75558</v>
      </c>
      <c r="BO320" s="76">
        <v>75551</v>
      </c>
      <c r="BP320" s="77">
        <v>75489</v>
      </c>
      <c r="BQ320" s="77">
        <v>76632</v>
      </c>
      <c r="BR320" s="77">
        <v>77478</v>
      </c>
      <c r="BS320" s="77">
        <v>77893</v>
      </c>
      <c r="BT320" s="77">
        <v>78050</v>
      </c>
      <c r="BU320" s="77">
        <v>79093</v>
      </c>
      <c r="BV320" s="77">
        <v>79549</v>
      </c>
      <c r="BW320" s="77">
        <v>79684</v>
      </c>
      <c r="BX320" s="77">
        <v>80271</v>
      </c>
      <c r="BY320" s="77">
        <v>80394</v>
      </c>
      <c r="BZ320" s="78">
        <v>80298</v>
      </c>
      <c r="CA320" s="77">
        <v>80322</v>
      </c>
      <c r="CB320" s="77">
        <v>80303</v>
      </c>
      <c r="CC320" s="77">
        <v>80997</v>
      </c>
      <c r="CD320" s="77">
        <v>81614</v>
      </c>
      <c r="CE320" s="77">
        <v>82297</v>
      </c>
      <c r="CF320" s="77">
        <v>78072</v>
      </c>
      <c r="CG320" s="77">
        <v>83522</v>
      </c>
      <c r="CH320" s="77">
        <v>84296</v>
      </c>
      <c r="CI320" s="77">
        <v>84247</v>
      </c>
      <c r="CJ320" s="77">
        <v>85093</v>
      </c>
      <c r="CK320" s="77">
        <v>87544</v>
      </c>
      <c r="CL320" s="78">
        <v>87926</v>
      </c>
      <c r="CM320" s="77">
        <v>88046</v>
      </c>
      <c r="CN320" s="77">
        <v>88147</v>
      </c>
      <c r="CO320" s="77">
        <v>89187</v>
      </c>
      <c r="CP320" s="77">
        <v>89483</v>
      </c>
      <c r="CQ320" s="77">
        <v>90175</v>
      </c>
      <c r="CR320" s="77">
        <v>90596</v>
      </c>
      <c r="CS320" s="77">
        <v>91092</v>
      </c>
      <c r="CT320" s="77">
        <v>92046</v>
      </c>
      <c r="CU320" s="78">
        <v>92519</v>
      </c>
    </row>
    <row r="321" spans="1:99" x14ac:dyDescent="0.25">
      <c r="A321" s="3"/>
      <c r="B321" s="74"/>
      <c r="C321" s="75" t="s">
        <v>403</v>
      </c>
      <c r="D321" s="78">
        <v>8085</v>
      </c>
      <c r="E321" s="78">
        <v>8388</v>
      </c>
      <c r="F321" s="78">
        <v>10019</v>
      </c>
      <c r="G321" s="76">
        <v>10023</v>
      </c>
      <c r="H321" s="77">
        <v>9918</v>
      </c>
      <c r="I321" s="77">
        <v>9989</v>
      </c>
      <c r="J321" s="77">
        <v>10055</v>
      </c>
      <c r="K321" s="77">
        <v>10186</v>
      </c>
      <c r="L321" s="77">
        <v>10361</v>
      </c>
      <c r="M321" s="77">
        <v>10495</v>
      </c>
      <c r="N321" s="77">
        <v>10612</v>
      </c>
      <c r="O321" s="77">
        <v>10663</v>
      </c>
      <c r="P321" s="77">
        <v>10629</v>
      </c>
      <c r="Q321" s="77">
        <v>10636</v>
      </c>
      <c r="R321" s="78">
        <v>10705</v>
      </c>
      <c r="S321" s="77">
        <v>10678</v>
      </c>
      <c r="T321" s="77">
        <v>10608</v>
      </c>
      <c r="U321" s="77">
        <v>10705</v>
      </c>
      <c r="V321" s="77">
        <v>10810</v>
      </c>
      <c r="W321" s="77">
        <v>10907</v>
      </c>
      <c r="X321" s="77">
        <v>10960</v>
      </c>
      <c r="Y321" s="77">
        <v>11118</v>
      </c>
      <c r="Z321" s="77">
        <v>11982</v>
      </c>
      <c r="AA321" s="77">
        <v>12097</v>
      </c>
      <c r="AB321" s="77">
        <v>12169</v>
      </c>
      <c r="AC321" s="77">
        <v>12205</v>
      </c>
      <c r="AD321" s="78">
        <v>12059</v>
      </c>
      <c r="AE321" s="77">
        <v>11871</v>
      </c>
      <c r="AF321" s="77">
        <v>11877</v>
      </c>
      <c r="AG321" s="156">
        <v>11982</v>
      </c>
      <c r="AH321" s="77">
        <v>12035</v>
      </c>
      <c r="AI321" s="77">
        <v>12147</v>
      </c>
      <c r="AJ321" s="77">
        <v>12295</v>
      </c>
      <c r="AK321" s="77">
        <v>12444</v>
      </c>
      <c r="AL321" s="77">
        <v>12428</v>
      </c>
      <c r="AM321" s="77">
        <v>12465</v>
      </c>
      <c r="AN321" s="77">
        <v>12569</v>
      </c>
      <c r="AO321" s="77">
        <v>12618</v>
      </c>
      <c r="AP321" s="78">
        <v>12614</v>
      </c>
      <c r="AQ321" s="76">
        <v>12613</v>
      </c>
      <c r="AR321" s="77">
        <v>12599</v>
      </c>
      <c r="AS321" s="77">
        <v>12733</v>
      </c>
      <c r="AT321" s="77">
        <v>12442</v>
      </c>
      <c r="AU321" s="77">
        <v>12560</v>
      </c>
      <c r="AV321" s="77">
        <v>12715</v>
      </c>
      <c r="AW321" s="77">
        <v>12783</v>
      </c>
      <c r="AX321" s="77">
        <v>12752</v>
      </c>
      <c r="AY321" s="77">
        <v>12728</v>
      </c>
      <c r="AZ321" s="77">
        <v>12993</v>
      </c>
      <c r="BA321" s="77">
        <v>12877</v>
      </c>
      <c r="BB321" s="78">
        <v>12760</v>
      </c>
      <c r="BC321" s="76">
        <v>12804</v>
      </c>
      <c r="BD321" s="77">
        <v>12547</v>
      </c>
      <c r="BE321" s="77">
        <v>12997</v>
      </c>
      <c r="BF321" s="77">
        <v>13105</v>
      </c>
      <c r="BG321" s="77">
        <v>13323</v>
      </c>
      <c r="BH321" s="77">
        <v>13556</v>
      </c>
      <c r="BI321" s="77">
        <v>13558</v>
      </c>
      <c r="BJ321" s="77">
        <v>13621</v>
      </c>
      <c r="BK321" s="77">
        <v>13615</v>
      </c>
      <c r="BL321" s="77">
        <v>13774</v>
      </c>
      <c r="BM321" s="77">
        <v>13751</v>
      </c>
      <c r="BN321" s="78">
        <v>13780</v>
      </c>
      <c r="BO321" s="76">
        <v>13768</v>
      </c>
      <c r="BP321" s="77">
        <v>13663</v>
      </c>
      <c r="BQ321" s="77">
        <v>13958</v>
      </c>
      <c r="BR321" s="77">
        <v>14128</v>
      </c>
      <c r="BS321" s="77">
        <v>14234</v>
      </c>
      <c r="BT321" s="77">
        <v>14064</v>
      </c>
      <c r="BU321" s="77">
        <v>14402</v>
      </c>
      <c r="BV321" s="77">
        <v>14419</v>
      </c>
      <c r="BW321" s="77">
        <v>14391</v>
      </c>
      <c r="BX321" s="77">
        <v>14488</v>
      </c>
      <c r="BY321" s="77">
        <v>14543</v>
      </c>
      <c r="BZ321" s="78">
        <v>14530</v>
      </c>
      <c r="CA321" s="77">
        <v>14411</v>
      </c>
      <c r="CB321" s="77">
        <v>14330</v>
      </c>
      <c r="CC321" s="77">
        <v>14447</v>
      </c>
      <c r="CD321" s="77">
        <v>14528</v>
      </c>
      <c r="CE321" s="77">
        <v>14599</v>
      </c>
      <c r="CF321" s="77">
        <v>14561</v>
      </c>
      <c r="CG321" s="77">
        <v>14598</v>
      </c>
      <c r="CH321" s="77">
        <v>14844</v>
      </c>
      <c r="CI321" s="77">
        <v>14831</v>
      </c>
      <c r="CJ321" s="77">
        <v>14821</v>
      </c>
      <c r="CK321" s="77">
        <v>14857</v>
      </c>
      <c r="CL321" s="78">
        <v>14730</v>
      </c>
      <c r="CM321" s="77">
        <v>14573</v>
      </c>
      <c r="CN321" s="77">
        <v>14681</v>
      </c>
      <c r="CO321" s="77">
        <v>14578</v>
      </c>
      <c r="CP321" s="77">
        <v>14556</v>
      </c>
      <c r="CQ321" s="77">
        <v>14631</v>
      </c>
      <c r="CR321" s="77">
        <v>14608</v>
      </c>
      <c r="CS321" s="77">
        <v>14586</v>
      </c>
      <c r="CT321" s="77">
        <v>14662</v>
      </c>
      <c r="CU321" s="78">
        <v>14691</v>
      </c>
    </row>
    <row r="322" spans="1:99" x14ac:dyDescent="0.25">
      <c r="A322" s="3"/>
      <c r="B322" s="74"/>
      <c r="C322" s="75" t="s">
        <v>404</v>
      </c>
      <c r="D322" s="78">
        <v>5337</v>
      </c>
      <c r="E322" s="78">
        <v>6429</v>
      </c>
      <c r="F322" s="78">
        <v>8442</v>
      </c>
      <c r="G322" s="76">
        <v>8486</v>
      </c>
      <c r="H322" s="77">
        <v>8454</v>
      </c>
      <c r="I322" s="77">
        <v>8589</v>
      </c>
      <c r="J322" s="77">
        <v>8639</v>
      </c>
      <c r="K322" s="77">
        <v>8778</v>
      </c>
      <c r="L322" s="77">
        <v>8857</v>
      </c>
      <c r="M322" s="77">
        <v>9062</v>
      </c>
      <c r="N322" s="77">
        <v>9232</v>
      </c>
      <c r="O322" s="77">
        <v>9228</v>
      </c>
      <c r="P322" s="77">
        <v>9307</v>
      </c>
      <c r="Q322" s="77">
        <v>9389</v>
      </c>
      <c r="R322" s="78">
        <v>9412</v>
      </c>
      <c r="S322" s="77">
        <v>9420</v>
      </c>
      <c r="T322" s="77">
        <v>9403</v>
      </c>
      <c r="U322" s="77">
        <v>9460</v>
      </c>
      <c r="V322" s="77">
        <v>9605</v>
      </c>
      <c r="W322" s="77">
        <v>9739</v>
      </c>
      <c r="X322" s="77">
        <v>9925</v>
      </c>
      <c r="Y322" s="77">
        <v>10126</v>
      </c>
      <c r="Z322" s="77">
        <v>10356</v>
      </c>
      <c r="AA322" s="77">
        <v>10486</v>
      </c>
      <c r="AB322" s="77">
        <v>10589</v>
      </c>
      <c r="AC322" s="77">
        <v>10719</v>
      </c>
      <c r="AD322" s="78">
        <v>10786</v>
      </c>
      <c r="AE322" s="77">
        <v>10647</v>
      </c>
      <c r="AF322" s="77">
        <v>10658</v>
      </c>
      <c r="AG322" s="156">
        <v>10724</v>
      </c>
      <c r="AH322" s="77">
        <v>10760</v>
      </c>
      <c r="AI322" s="77">
        <v>10836</v>
      </c>
      <c r="AJ322" s="77">
        <v>10937</v>
      </c>
      <c r="AK322" s="77">
        <v>11036</v>
      </c>
      <c r="AL322" s="77">
        <v>11132</v>
      </c>
      <c r="AM322" s="77">
        <v>11175</v>
      </c>
      <c r="AN322" s="77">
        <v>11256</v>
      </c>
      <c r="AO322" s="77">
        <v>11289</v>
      </c>
      <c r="AP322" s="78">
        <v>11269</v>
      </c>
      <c r="AQ322" s="76">
        <v>11245</v>
      </c>
      <c r="AR322" s="77">
        <v>11204</v>
      </c>
      <c r="AS322" s="77">
        <v>11627</v>
      </c>
      <c r="AT322" s="77">
        <v>11242</v>
      </c>
      <c r="AU322" s="77">
        <v>11320</v>
      </c>
      <c r="AV322" s="77">
        <v>11463</v>
      </c>
      <c r="AW322" s="77">
        <v>11591</v>
      </c>
      <c r="AX322" s="77">
        <v>11650</v>
      </c>
      <c r="AY322" s="77">
        <v>11565</v>
      </c>
      <c r="AZ322" s="77">
        <v>11637</v>
      </c>
      <c r="BA322" s="77">
        <v>11471</v>
      </c>
      <c r="BB322" s="78">
        <v>11431</v>
      </c>
      <c r="BC322" s="76">
        <v>11378</v>
      </c>
      <c r="BD322" s="77">
        <v>11181</v>
      </c>
      <c r="BE322" s="77">
        <v>11416</v>
      </c>
      <c r="BF322" s="77">
        <v>11441</v>
      </c>
      <c r="BG322" s="77">
        <v>11339</v>
      </c>
      <c r="BH322" s="77">
        <v>11466</v>
      </c>
      <c r="BI322" s="77">
        <v>11461</v>
      </c>
      <c r="BJ322" s="77">
        <v>11541</v>
      </c>
      <c r="BK322" s="77">
        <v>11583</v>
      </c>
      <c r="BL322" s="77">
        <v>11710</v>
      </c>
      <c r="BM322" s="77">
        <v>11662</v>
      </c>
      <c r="BN322" s="78">
        <v>11652</v>
      </c>
      <c r="BO322" s="76">
        <v>11600</v>
      </c>
      <c r="BP322" s="77">
        <v>11970</v>
      </c>
      <c r="BQ322" s="77">
        <v>12178</v>
      </c>
      <c r="BR322" s="77">
        <v>12324</v>
      </c>
      <c r="BS322" s="77">
        <v>12339</v>
      </c>
      <c r="BT322" s="77">
        <v>12159</v>
      </c>
      <c r="BU322" s="77">
        <v>12464</v>
      </c>
      <c r="BV322" s="77">
        <v>12313</v>
      </c>
      <c r="BW322" s="77">
        <v>12305</v>
      </c>
      <c r="BX322" s="77">
        <v>12312</v>
      </c>
      <c r="BY322" s="77">
        <v>12346</v>
      </c>
      <c r="BZ322" s="78">
        <v>12296</v>
      </c>
      <c r="CA322" s="77">
        <v>11650</v>
      </c>
      <c r="CB322" s="77">
        <v>11505</v>
      </c>
      <c r="CC322" s="77">
        <v>11504</v>
      </c>
      <c r="CD322" s="77">
        <v>11507</v>
      </c>
      <c r="CE322" s="77">
        <v>11508</v>
      </c>
      <c r="CF322" s="77">
        <v>11527</v>
      </c>
      <c r="CG322" s="77">
        <v>11465</v>
      </c>
      <c r="CH322" s="77">
        <v>10992</v>
      </c>
      <c r="CI322" s="77">
        <v>10984</v>
      </c>
      <c r="CJ322" s="77">
        <v>10998</v>
      </c>
      <c r="CK322" s="77">
        <v>10960</v>
      </c>
      <c r="CL322" s="78">
        <v>10836</v>
      </c>
      <c r="CM322" s="77">
        <v>10690</v>
      </c>
      <c r="CN322" s="77">
        <v>10691</v>
      </c>
      <c r="CO322" s="77">
        <v>10548</v>
      </c>
      <c r="CP322" s="77">
        <v>11604</v>
      </c>
      <c r="CQ322" s="77">
        <v>11486</v>
      </c>
      <c r="CR322" s="77">
        <v>11669</v>
      </c>
      <c r="CS322" s="77">
        <v>11593</v>
      </c>
      <c r="CT322" s="77">
        <v>11639</v>
      </c>
      <c r="CU322" s="78">
        <v>11649</v>
      </c>
    </row>
    <row r="323" spans="1:99" x14ac:dyDescent="0.25">
      <c r="A323" s="3"/>
      <c r="B323" s="74"/>
      <c r="C323" s="75" t="s">
        <v>405</v>
      </c>
      <c r="D323" s="78">
        <v>18073</v>
      </c>
      <c r="E323" s="78">
        <v>18614</v>
      </c>
      <c r="F323" s="78">
        <v>19926</v>
      </c>
      <c r="G323" s="76">
        <v>19867</v>
      </c>
      <c r="H323" s="77">
        <v>19865</v>
      </c>
      <c r="I323" s="77">
        <v>19937</v>
      </c>
      <c r="J323" s="77">
        <v>20134</v>
      </c>
      <c r="K323" s="77">
        <v>20265</v>
      </c>
      <c r="L323" s="77">
        <v>20234</v>
      </c>
      <c r="M323" s="77">
        <v>20379</v>
      </c>
      <c r="N323" s="77">
        <v>20455</v>
      </c>
      <c r="O323" s="77">
        <v>20472</v>
      </c>
      <c r="P323" s="77">
        <v>20525</v>
      </c>
      <c r="Q323" s="77">
        <v>20605</v>
      </c>
      <c r="R323" s="78">
        <v>20550</v>
      </c>
      <c r="S323" s="77">
        <v>20512</v>
      </c>
      <c r="T323" s="77">
        <v>20542</v>
      </c>
      <c r="U323" s="77">
        <v>20764</v>
      </c>
      <c r="V323" s="77">
        <v>21128</v>
      </c>
      <c r="W323" s="77">
        <v>21270</v>
      </c>
      <c r="X323" s="77">
        <v>21368</v>
      </c>
      <c r="Y323" s="77">
        <v>21435</v>
      </c>
      <c r="Z323" s="77">
        <v>21498</v>
      </c>
      <c r="AA323" s="77">
        <v>21496</v>
      </c>
      <c r="AB323" s="77">
        <v>21518</v>
      </c>
      <c r="AC323" s="77">
        <v>21527</v>
      </c>
      <c r="AD323" s="78">
        <v>21497</v>
      </c>
      <c r="AE323" s="77">
        <v>23066</v>
      </c>
      <c r="AF323" s="77">
        <v>22908</v>
      </c>
      <c r="AG323" s="156">
        <v>22848</v>
      </c>
      <c r="AH323" s="77">
        <v>23123</v>
      </c>
      <c r="AI323" s="77">
        <v>23316</v>
      </c>
      <c r="AJ323" s="77">
        <v>23269</v>
      </c>
      <c r="AK323" s="77">
        <v>23393</v>
      </c>
      <c r="AL323" s="77">
        <v>23537</v>
      </c>
      <c r="AM323" s="77">
        <v>23544</v>
      </c>
      <c r="AN323" s="77">
        <v>23637</v>
      </c>
      <c r="AO323" s="77">
        <v>23632</v>
      </c>
      <c r="AP323" s="78">
        <v>23606</v>
      </c>
      <c r="AQ323" s="76">
        <v>23608</v>
      </c>
      <c r="AR323" s="77">
        <v>23630</v>
      </c>
      <c r="AS323" s="77">
        <v>21723</v>
      </c>
      <c r="AT323" s="77">
        <v>21597</v>
      </c>
      <c r="AU323" s="77">
        <v>21594</v>
      </c>
      <c r="AV323" s="77">
        <v>21676</v>
      </c>
      <c r="AW323" s="77">
        <v>21860</v>
      </c>
      <c r="AX323" s="77">
        <v>21843</v>
      </c>
      <c r="AY323" s="77">
        <v>21849</v>
      </c>
      <c r="AZ323" s="77">
        <v>21915</v>
      </c>
      <c r="BA323" s="77">
        <v>21946</v>
      </c>
      <c r="BB323" s="78">
        <v>21970</v>
      </c>
      <c r="BC323" s="76">
        <v>21847</v>
      </c>
      <c r="BD323" s="77">
        <v>21688</v>
      </c>
      <c r="BE323" s="77">
        <v>22092</v>
      </c>
      <c r="BF323" s="77">
        <v>23086</v>
      </c>
      <c r="BG323" s="77">
        <v>23340</v>
      </c>
      <c r="BH323" s="77">
        <v>24084</v>
      </c>
      <c r="BI323" s="77">
        <v>24149</v>
      </c>
      <c r="BJ323" s="77">
        <v>24185</v>
      </c>
      <c r="BK323" s="77">
        <v>24184</v>
      </c>
      <c r="BL323" s="77">
        <v>24205</v>
      </c>
      <c r="BM323" s="77">
        <v>24164</v>
      </c>
      <c r="BN323" s="78">
        <v>24115</v>
      </c>
      <c r="BO323" s="76">
        <v>24057</v>
      </c>
      <c r="BP323" s="77">
        <v>24018</v>
      </c>
      <c r="BQ323" s="77">
        <v>24257</v>
      </c>
      <c r="BR323" s="77">
        <v>24323</v>
      </c>
      <c r="BS323" s="77">
        <v>24288</v>
      </c>
      <c r="BT323" s="77">
        <v>24243</v>
      </c>
      <c r="BU323" s="77">
        <v>24476</v>
      </c>
      <c r="BV323" s="77">
        <v>24256</v>
      </c>
      <c r="BW323" s="77">
        <v>24252</v>
      </c>
      <c r="BX323" s="77">
        <v>24392</v>
      </c>
      <c r="BY323" s="77">
        <v>24478</v>
      </c>
      <c r="BZ323" s="78">
        <v>24409</v>
      </c>
      <c r="CA323" s="77">
        <v>24457</v>
      </c>
      <c r="CB323" s="77">
        <v>24398</v>
      </c>
      <c r="CC323" s="77">
        <v>24532</v>
      </c>
      <c r="CD323" s="77">
        <v>24569</v>
      </c>
      <c r="CE323" s="77">
        <v>24604</v>
      </c>
      <c r="CF323" s="77">
        <v>24624</v>
      </c>
      <c r="CG323" s="77">
        <v>24662</v>
      </c>
      <c r="CH323" s="77">
        <v>24754</v>
      </c>
      <c r="CI323" s="77">
        <v>24681</v>
      </c>
      <c r="CJ323" s="77">
        <v>24648</v>
      </c>
      <c r="CK323" s="77">
        <v>24572</v>
      </c>
      <c r="CL323" s="78">
        <v>24463</v>
      </c>
      <c r="CM323" s="77">
        <v>24415</v>
      </c>
      <c r="CN323" s="77">
        <v>24487</v>
      </c>
      <c r="CO323" s="77">
        <v>24369</v>
      </c>
      <c r="CP323" s="77">
        <v>24492</v>
      </c>
      <c r="CQ323" s="77">
        <v>24461</v>
      </c>
      <c r="CR323" s="77">
        <v>24399</v>
      </c>
      <c r="CS323" s="77">
        <v>24329</v>
      </c>
      <c r="CT323" s="77">
        <v>24470</v>
      </c>
      <c r="CU323" s="78">
        <v>24648</v>
      </c>
    </row>
    <row r="324" spans="1:99" x14ac:dyDescent="0.25">
      <c r="A324" s="3"/>
      <c r="B324" s="74"/>
      <c r="C324" s="75" t="s">
        <v>406</v>
      </c>
      <c r="D324" s="78">
        <v>2749</v>
      </c>
      <c r="E324" s="78">
        <v>3183</v>
      </c>
      <c r="F324" s="78">
        <v>3874</v>
      </c>
      <c r="G324" s="76">
        <v>3919</v>
      </c>
      <c r="H324" s="77">
        <v>3923</v>
      </c>
      <c r="I324" s="77">
        <v>3910</v>
      </c>
      <c r="J324" s="77">
        <v>3940</v>
      </c>
      <c r="K324" s="77">
        <v>3984</v>
      </c>
      <c r="L324" s="77">
        <v>4070</v>
      </c>
      <c r="M324" s="77">
        <v>4186</v>
      </c>
      <c r="N324" s="77">
        <v>4266</v>
      </c>
      <c r="O324" s="77">
        <v>4343</v>
      </c>
      <c r="P324" s="77">
        <v>4462</v>
      </c>
      <c r="Q324" s="77">
        <v>4533</v>
      </c>
      <c r="R324" s="78">
        <v>4558</v>
      </c>
      <c r="S324" s="77">
        <v>4570</v>
      </c>
      <c r="T324" s="77">
        <v>4592</v>
      </c>
      <c r="U324" s="77">
        <v>4640</v>
      </c>
      <c r="V324" s="77">
        <v>4667</v>
      </c>
      <c r="W324" s="77">
        <v>4725</v>
      </c>
      <c r="X324" s="77">
        <v>4767</v>
      </c>
      <c r="Y324" s="77">
        <v>4800</v>
      </c>
      <c r="Z324" s="77">
        <v>4868</v>
      </c>
      <c r="AA324" s="77">
        <v>4884</v>
      </c>
      <c r="AB324" s="77">
        <v>4896</v>
      </c>
      <c r="AC324" s="77">
        <v>4934</v>
      </c>
      <c r="AD324" s="78">
        <v>4967</v>
      </c>
      <c r="AE324" s="77">
        <v>4710</v>
      </c>
      <c r="AF324" s="77">
        <v>4768</v>
      </c>
      <c r="AG324" s="156">
        <v>4786</v>
      </c>
      <c r="AH324" s="77">
        <v>4874</v>
      </c>
      <c r="AI324" s="77">
        <v>4928</v>
      </c>
      <c r="AJ324" s="77">
        <v>4944</v>
      </c>
      <c r="AK324" s="77">
        <v>5011</v>
      </c>
      <c r="AL324" s="77">
        <v>5073</v>
      </c>
      <c r="AM324" s="77">
        <v>5083</v>
      </c>
      <c r="AN324" s="77">
        <v>5135</v>
      </c>
      <c r="AO324" s="77">
        <v>5165</v>
      </c>
      <c r="AP324" s="78">
        <v>5165</v>
      </c>
      <c r="AQ324" s="76">
        <v>5157</v>
      </c>
      <c r="AR324" s="77">
        <v>5147</v>
      </c>
      <c r="AS324" s="77">
        <v>5763</v>
      </c>
      <c r="AT324" s="77">
        <v>5657</v>
      </c>
      <c r="AU324" s="77">
        <v>5717</v>
      </c>
      <c r="AV324" s="77">
        <v>5728</v>
      </c>
      <c r="AW324" s="77">
        <v>5805</v>
      </c>
      <c r="AX324" s="77">
        <v>5872</v>
      </c>
      <c r="AY324" s="77">
        <v>5907</v>
      </c>
      <c r="AZ324" s="77">
        <v>6020</v>
      </c>
      <c r="BA324" s="77">
        <v>6036</v>
      </c>
      <c r="BB324" s="78">
        <v>6009</v>
      </c>
      <c r="BC324" s="76">
        <v>5975</v>
      </c>
      <c r="BD324" s="77">
        <v>5944</v>
      </c>
      <c r="BE324" s="77">
        <v>6147</v>
      </c>
      <c r="BF324" s="77">
        <v>6193</v>
      </c>
      <c r="BG324" s="77">
        <v>6266</v>
      </c>
      <c r="BH324" s="77">
        <v>6353</v>
      </c>
      <c r="BI324" s="77">
        <v>6405</v>
      </c>
      <c r="BJ324" s="77">
        <v>6497</v>
      </c>
      <c r="BK324" s="77">
        <v>6534</v>
      </c>
      <c r="BL324" s="77">
        <v>6539</v>
      </c>
      <c r="BM324" s="77">
        <v>6532</v>
      </c>
      <c r="BN324" s="78">
        <v>6502</v>
      </c>
      <c r="BO324" s="76">
        <v>6317</v>
      </c>
      <c r="BP324" s="77">
        <v>6364</v>
      </c>
      <c r="BQ324" s="77">
        <v>6461</v>
      </c>
      <c r="BR324" s="77">
        <v>6545</v>
      </c>
      <c r="BS324" s="77">
        <v>6823</v>
      </c>
      <c r="BT324" s="77">
        <v>6820</v>
      </c>
      <c r="BU324" s="77">
        <v>6962</v>
      </c>
      <c r="BV324" s="77">
        <v>7164</v>
      </c>
      <c r="BW324" s="77">
        <v>7280</v>
      </c>
      <c r="BX324" s="77">
        <v>7284</v>
      </c>
      <c r="BY324" s="77">
        <v>7334</v>
      </c>
      <c r="BZ324" s="78">
        <v>7402</v>
      </c>
      <c r="CA324" s="77">
        <v>7658</v>
      </c>
      <c r="CB324" s="77">
        <v>7693</v>
      </c>
      <c r="CC324" s="77">
        <v>7735</v>
      </c>
      <c r="CD324" s="77">
        <v>7772</v>
      </c>
      <c r="CE324" s="77">
        <v>7759</v>
      </c>
      <c r="CF324" s="77">
        <v>7800</v>
      </c>
      <c r="CG324" s="77">
        <v>7903</v>
      </c>
      <c r="CH324" s="77">
        <v>7941</v>
      </c>
      <c r="CI324" s="77">
        <v>8113</v>
      </c>
      <c r="CJ324" s="77">
        <v>8144</v>
      </c>
      <c r="CK324" s="77">
        <v>8186</v>
      </c>
      <c r="CL324" s="78">
        <v>8156</v>
      </c>
      <c r="CM324" s="77">
        <v>8194</v>
      </c>
      <c r="CN324" s="77">
        <v>8341</v>
      </c>
      <c r="CO324" s="77">
        <v>8438</v>
      </c>
      <c r="CP324" s="77">
        <v>8506</v>
      </c>
      <c r="CQ324" s="77">
        <v>9328</v>
      </c>
      <c r="CR324" s="77">
        <v>9716</v>
      </c>
      <c r="CS324" s="77">
        <v>9820</v>
      </c>
      <c r="CT324" s="77">
        <v>10152</v>
      </c>
      <c r="CU324" s="78">
        <v>10395</v>
      </c>
    </row>
    <row r="325" spans="1:99" x14ac:dyDescent="0.25">
      <c r="A325" s="3"/>
      <c r="B325" s="74"/>
      <c r="C325" s="75" t="s">
        <v>407</v>
      </c>
      <c r="D325" s="78">
        <v>79452</v>
      </c>
      <c r="E325" s="78">
        <v>82323</v>
      </c>
      <c r="F325" s="78">
        <v>85799</v>
      </c>
      <c r="G325" s="76">
        <v>84946</v>
      </c>
      <c r="H325" s="77">
        <v>84919</v>
      </c>
      <c r="I325" s="77">
        <v>85357</v>
      </c>
      <c r="J325" s="77">
        <v>86045</v>
      </c>
      <c r="K325" s="77">
        <v>86512</v>
      </c>
      <c r="L325" s="77">
        <v>86884</v>
      </c>
      <c r="M325" s="77">
        <v>87208</v>
      </c>
      <c r="N325" s="77">
        <v>87518</v>
      </c>
      <c r="O325" s="77">
        <v>87642</v>
      </c>
      <c r="P325" s="77">
        <v>88062</v>
      </c>
      <c r="Q325" s="77">
        <v>88301</v>
      </c>
      <c r="R325" s="78">
        <v>88553</v>
      </c>
      <c r="S325" s="77">
        <v>87838</v>
      </c>
      <c r="T325" s="77">
        <v>88540</v>
      </c>
      <c r="U325" s="77">
        <v>89362</v>
      </c>
      <c r="V325" s="77">
        <v>89800</v>
      </c>
      <c r="W325" s="77">
        <v>90521</v>
      </c>
      <c r="X325" s="77">
        <v>91064</v>
      </c>
      <c r="Y325" s="77">
        <v>91264</v>
      </c>
      <c r="Z325" s="77">
        <v>91825</v>
      </c>
      <c r="AA325" s="77">
        <v>91968</v>
      </c>
      <c r="AB325" s="77">
        <v>92240</v>
      </c>
      <c r="AC325" s="77">
        <v>92749</v>
      </c>
      <c r="AD325" s="78">
        <v>92592</v>
      </c>
      <c r="AE325" s="77">
        <v>95628</v>
      </c>
      <c r="AF325" s="77">
        <v>95746</v>
      </c>
      <c r="AG325" s="156">
        <v>95498</v>
      </c>
      <c r="AH325" s="77">
        <v>97338</v>
      </c>
      <c r="AI325" s="77">
        <v>98218</v>
      </c>
      <c r="AJ325" s="77">
        <v>97964</v>
      </c>
      <c r="AK325" s="77">
        <v>98770</v>
      </c>
      <c r="AL325" s="77">
        <v>99825</v>
      </c>
      <c r="AM325" s="77">
        <v>99994</v>
      </c>
      <c r="AN325" s="77">
        <v>100504</v>
      </c>
      <c r="AO325" s="77">
        <v>100625</v>
      </c>
      <c r="AP325" s="78">
        <v>100418</v>
      </c>
      <c r="AQ325" s="76">
        <v>100158</v>
      </c>
      <c r="AR325" s="77">
        <v>100355</v>
      </c>
      <c r="AS325" s="77">
        <v>95218</v>
      </c>
      <c r="AT325" s="77">
        <v>95189</v>
      </c>
      <c r="AU325" s="77">
        <v>95503</v>
      </c>
      <c r="AV325" s="77">
        <v>95634</v>
      </c>
      <c r="AW325" s="77">
        <v>95935</v>
      </c>
      <c r="AX325" s="77">
        <v>96150</v>
      </c>
      <c r="AY325" s="77">
        <v>96323</v>
      </c>
      <c r="AZ325" s="77">
        <v>96566</v>
      </c>
      <c r="BA325" s="77">
        <v>96720</v>
      </c>
      <c r="BB325" s="78">
        <v>96878</v>
      </c>
      <c r="BC325" s="76">
        <v>96579</v>
      </c>
      <c r="BD325" s="77">
        <v>96007</v>
      </c>
      <c r="BE325" s="77">
        <v>97525</v>
      </c>
      <c r="BF325" s="77">
        <v>98068</v>
      </c>
      <c r="BG325" s="77">
        <v>98469</v>
      </c>
      <c r="BH325" s="77">
        <v>101182</v>
      </c>
      <c r="BI325" s="77">
        <v>101461</v>
      </c>
      <c r="BJ325" s="77">
        <v>101723</v>
      </c>
      <c r="BK325" s="77">
        <v>101685</v>
      </c>
      <c r="BL325" s="77">
        <v>101315</v>
      </c>
      <c r="BM325" s="77">
        <v>101586</v>
      </c>
      <c r="BN325" s="78">
        <v>100682</v>
      </c>
      <c r="BO325" s="76">
        <v>101567</v>
      </c>
      <c r="BP325" s="77">
        <v>101876</v>
      </c>
      <c r="BQ325" s="77">
        <v>102592</v>
      </c>
      <c r="BR325" s="77">
        <v>103328</v>
      </c>
      <c r="BS325" s="77">
        <v>103910</v>
      </c>
      <c r="BT325" s="77">
        <v>103812</v>
      </c>
      <c r="BU325" s="77">
        <v>104469</v>
      </c>
      <c r="BV325" s="77">
        <v>105048</v>
      </c>
      <c r="BW325" s="77">
        <v>106172</v>
      </c>
      <c r="BX325" s="77">
        <v>106679</v>
      </c>
      <c r="BY325" s="77">
        <v>106793</v>
      </c>
      <c r="BZ325" s="78">
        <v>106593</v>
      </c>
      <c r="CA325" s="77">
        <v>106733</v>
      </c>
      <c r="CB325" s="77">
        <v>106651</v>
      </c>
      <c r="CC325" s="77">
        <v>107653</v>
      </c>
      <c r="CD325" s="77">
        <v>107925</v>
      </c>
      <c r="CE325" s="77">
        <v>107911</v>
      </c>
      <c r="CF325" s="77">
        <v>108147</v>
      </c>
      <c r="CG325" s="77">
        <v>108069</v>
      </c>
      <c r="CH325" s="77">
        <v>108638</v>
      </c>
      <c r="CI325" s="77">
        <v>108513</v>
      </c>
      <c r="CJ325" s="77">
        <v>108533</v>
      </c>
      <c r="CK325" s="77">
        <v>108701</v>
      </c>
      <c r="CL325" s="78">
        <v>108241</v>
      </c>
      <c r="CM325" s="77">
        <v>108093</v>
      </c>
      <c r="CN325" s="77">
        <v>108289</v>
      </c>
      <c r="CO325" s="77">
        <v>108495</v>
      </c>
      <c r="CP325" s="77">
        <v>108820</v>
      </c>
      <c r="CQ325" s="77">
        <v>109059</v>
      </c>
      <c r="CR325" s="77">
        <v>108935</v>
      </c>
      <c r="CS325" s="77">
        <v>108789</v>
      </c>
      <c r="CT325" s="77">
        <v>109872</v>
      </c>
      <c r="CU325" s="78">
        <v>110185</v>
      </c>
    </row>
    <row r="326" spans="1:99" x14ac:dyDescent="0.25">
      <c r="A326" s="3"/>
      <c r="B326" s="74"/>
      <c r="C326" s="75" t="s">
        <v>408</v>
      </c>
      <c r="D326" s="78">
        <v>14724</v>
      </c>
      <c r="E326" s="78">
        <v>15291</v>
      </c>
      <c r="F326" s="78">
        <v>16333</v>
      </c>
      <c r="G326" s="76">
        <v>16072</v>
      </c>
      <c r="H326" s="77">
        <v>16088</v>
      </c>
      <c r="I326" s="77">
        <v>16172</v>
      </c>
      <c r="J326" s="77">
        <v>16270</v>
      </c>
      <c r="K326" s="77">
        <v>16385</v>
      </c>
      <c r="L326" s="77">
        <v>16491</v>
      </c>
      <c r="M326" s="77">
        <v>16582</v>
      </c>
      <c r="N326" s="77">
        <v>16679</v>
      </c>
      <c r="O326" s="77">
        <v>16776</v>
      </c>
      <c r="P326" s="77">
        <v>16783</v>
      </c>
      <c r="Q326" s="77">
        <v>16789</v>
      </c>
      <c r="R326" s="78">
        <v>16795</v>
      </c>
      <c r="S326" s="77">
        <v>16758</v>
      </c>
      <c r="T326" s="77">
        <v>16766</v>
      </c>
      <c r="U326" s="77">
        <v>17009</v>
      </c>
      <c r="V326" s="77">
        <v>17051</v>
      </c>
      <c r="W326" s="77">
        <v>17222</v>
      </c>
      <c r="X326" s="77">
        <v>17217</v>
      </c>
      <c r="Y326" s="77">
        <v>17122</v>
      </c>
      <c r="Z326" s="77">
        <v>17428</v>
      </c>
      <c r="AA326" s="77">
        <v>17389</v>
      </c>
      <c r="AB326" s="77">
        <v>17389</v>
      </c>
      <c r="AC326" s="77">
        <v>17429</v>
      </c>
      <c r="AD326" s="78">
        <v>17483</v>
      </c>
      <c r="AE326" s="77">
        <v>17809</v>
      </c>
      <c r="AF326" s="77">
        <v>17875</v>
      </c>
      <c r="AG326" s="156">
        <v>17988</v>
      </c>
      <c r="AH326" s="77">
        <v>18190</v>
      </c>
      <c r="AI326" s="77">
        <v>18389</v>
      </c>
      <c r="AJ326" s="77">
        <v>18435</v>
      </c>
      <c r="AK326" s="77">
        <v>18573</v>
      </c>
      <c r="AL326" s="77">
        <v>18870</v>
      </c>
      <c r="AM326" s="77">
        <v>18826</v>
      </c>
      <c r="AN326" s="77">
        <v>19019</v>
      </c>
      <c r="AO326" s="77">
        <v>18970</v>
      </c>
      <c r="AP326" s="78">
        <v>18935</v>
      </c>
      <c r="AQ326" s="76">
        <v>18915</v>
      </c>
      <c r="AR326" s="77">
        <v>18976</v>
      </c>
      <c r="AS326" s="77">
        <v>18315</v>
      </c>
      <c r="AT326" s="77">
        <v>18518</v>
      </c>
      <c r="AU326" s="77">
        <v>18734</v>
      </c>
      <c r="AV326" s="77">
        <v>18707</v>
      </c>
      <c r="AW326" s="77">
        <v>18817</v>
      </c>
      <c r="AX326" s="77">
        <v>18946</v>
      </c>
      <c r="AY326" s="77">
        <v>19000</v>
      </c>
      <c r="AZ326" s="77">
        <v>19056</v>
      </c>
      <c r="BA326" s="77">
        <v>19234</v>
      </c>
      <c r="BB326" s="78">
        <v>19323</v>
      </c>
      <c r="BC326" s="76">
        <v>19149</v>
      </c>
      <c r="BD326" s="77">
        <v>19116</v>
      </c>
      <c r="BE326" s="77">
        <v>19212</v>
      </c>
      <c r="BF326" s="77">
        <v>19449</v>
      </c>
      <c r="BG326" s="77">
        <v>19529</v>
      </c>
      <c r="BH326" s="77">
        <v>19705</v>
      </c>
      <c r="BI326" s="77">
        <v>19827</v>
      </c>
      <c r="BJ326" s="77">
        <v>19915</v>
      </c>
      <c r="BK326" s="77">
        <v>19892</v>
      </c>
      <c r="BL326" s="77">
        <v>19872</v>
      </c>
      <c r="BM326" s="77">
        <v>19942</v>
      </c>
      <c r="BN326" s="78">
        <v>19898</v>
      </c>
      <c r="BO326" s="76">
        <v>19864</v>
      </c>
      <c r="BP326" s="77">
        <v>19872</v>
      </c>
      <c r="BQ326" s="77">
        <v>20232</v>
      </c>
      <c r="BR326" s="77">
        <v>20545</v>
      </c>
      <c r="BS326" s="77">
        <v>20632</v>
      </c>
      <c r="BT326" s="77">
        <v>20606</v>
      </c>
      <c r="BU326" s="77">
        <v>20665</v>
      </c>
      <c r="BV326" s="77">
        <v>20703</v>
      </c>
      <c r="BW326" s="77">
        <v>21056</v>
      </c>
      <c r="BX326" s="77">
        <v>21081</v>
      </c>
      <c r="BY326" s="77">
        <v>21140</v>
      </c>
      <c r="BZ326" s="78">
        <v>21218</v>
      </c>
      <c r="CA326" s="77">
        <v>21174</v>
      </c>
      <c r="CB326" s="77">
        <v>21162</v>
      </c>
      <c r="CC326" s="77">
        <v>21140</v>
      </c>
      <c r="CD326" s="77">
        <v>21340</v>
      </c>
      <c r="CE326" s="77">
        <v>21378</v>
      </c>
      <c r="CF326" s="77">
        <v>21380</v>
      </c>
      <c r="CG326" s="77">
        <v>21437</v>
      </c>
      <c r="CH326" s="77">
        <v>21395</v>
      </c>
      <c r="CI326" s="77">
        <v>21447</v>
      </c>
      <c r="CJ326" s="77">
        <v>21458</v>
      </c>
      <c r="CK326" s="77">
        <v>21499</v>
      </c>
      <c r="CL326" s="78">
        <v>21511</v>
      </c>
      <c r="CM326" s="77">
        <v>21421</v>
      </c>
      <c r="CN326" s="77">
        <v>21517</v>
      </c>
      <c r="CO326" s="77">
        <v>21385</v>
      </c>
      <c r="CP326" s="77">
        <v>21602</v>
      </c>
      <c r="CQ326" s="77">
        <v>21564</v>
      </c>
      <c r="CR326" s="77">
        <v>21626</v>
      </c>
      <c r="CS326" s="77">
        <v>21592</v>
      </c>
      <c r="CT326" s="77">
        <v>22004</v>
      </c>
      <c r="CU326" s="78">
        <v>22229</v>
      </c>
    </row>
    <row r="327" spans="1:99" x14ac:dyDescent="0.25">
      <c r="A327" s="3"/>
      <c r="B327" s="74"/>
      <c r="C327" s="75" t="s">
        <v>409</v>
      </c>
      <c r="D327" s="78">
        <v>4576</v>
      </c>
      <c r="E327" s="78">
        <v>5085</v>
      </c>
      <c r="F327" s="78">
        <v>6309</v>
      </c>
      <c r="G327" s="76">
        <v>6337</v>
      </c>
      <c r="H327" s="77">
        <v>6319</v>
      </c>
      <c r="I327" s="77">
        <v>6358</v>
      </c>
      <c r="J327" s="77">
        <v>6306</v>
      </c>
      <c r="K327" s="77">
        <v>6410</v>
      </c>
      <c r="L327" s="77">
        <v>6562</v>
      </c>
      <c r="M327" s="77">
        <v>6708</v>
      </c>
      <c r="N327" s="77">
        <v>6776</v>
      </c>
      <c r="O327" s="77">
        <v>6842</v>
      </c>
      <c r="P327" s="77">
        <v>6905</v>
      </c>
      <c r="Q327" s="77">
        <v>6974</v>
      </c>
      <c r="R327" s="78">
        <v>6996</v>
      </c>
      <c r="S327" s="77">
        <v>7023</v>
      </c>
      <c r="T327" s="77">
        <v>7017</v>
      </c>
      <c r="U327" s="77">
        <v>7172</v>
      </c>
      <c r="V327" s="77">
        <v>7254</v>
      </c>
      <c r="W327" s="77">
        <v>7442</v>
      </c>
      <c r="X327" s="77">
        <v>7601</v>
      </c>
      <c r="Y327" s="77">
        <v>7721</v>
      </c>
      <c r="Z327" s="77">
        <v>7903</v>
      </c>
      <c r="AA327" s="77">
        <v>7964</v>
      </c>
      <c r="AB327" s="77">
        <v>8040</v>
      </c>
      <c r="AC327" s="77">
        <v>7996</v>
      </c>
      <c r="AD327" s="78">
        <v>7911</v>
      </c>
      <c r="AE327" s="77">
        <v>7831</v>
      </c>
      <c r="AF327" s="77">
        <v>7825</v>
      </c>
      <c r="AG327" s="156">
        <v>7888</v>
      </c>
      <c r="AH327" s="77">
        <v>7924</v>
      </c>
      <c r="AI327" s="77">
        <v>7992</v>
      </c>
      <c r="AJ327" s="77">
        <v>8072</v>
      </c>
      <c r="AK327" s="77">
        <v>8148</v>
      </c>
      <c r="AL327" s="77">
        <v>8193</v>
      </c>
      <c r="AM327" s="77">
        <v>8223</v>
      </c>
      <c r="AN327" s="77">
        <v>8289</v>
      </c>
      <c r="AO327" s="77">
        <v>8315</v>
      </c>
      <c r="AP327" s="78">
        <v>8306</v>
      </c>
      <c r="AQ327" s="76">
        <v>8295</v>
      </c>
      <c r="AR327" s="77">
        <v>8270</v>
      </c>
      <c r="AS327" s="77">
        <v>8799</v>
      </c>
      <c r="AT327" s="77">
        <v>8523</v>
      </c>
      <c r="AU327" s="77">
        <v>8563</v>
      </c>
      <c r="AV327" s="77">
        <v>8642</v>
      </c>
      <c r="AW327" s="77">
        <v>8735</v>
      </c>
      <c r="AX327" s="77">
        <v>8765</v>
      </c>
      <c r="AY327" s="77">
        <v>8736</v>
      </c>
      <c r="AZ327" s="77">
        <v>8930</v>
      </c>
      <c r="BA327" s="77">
        <v>8853</v>
      </c>
      <c r="BB327" s="78">
        <v>8680</v>
      </c>
      <c r="BC327" s="76">
        <v>8609</v>
      </c>
      <c r="BD327" s="77">
        <v>8397</v>
      </c>
      <c r="BE327" s="77">
        <v>8712</v>
      </c>
      <c r="BF327" s="77">
        <v>8796</v>
      </c>
      <c r="BG327" s="77">
        <v>8870</v>
      </c>
      <c r="BH327" s="77">
        <v>9142</v>
      </c>
      <c r="BI327" s="77">
        <v>9184</v>
      </c>
      <c r="BJ327" s="77">
        <v>9259</v>
      </c>
      <c r="BK327" s="77">
        <v>9281</v>
      </c>
      <c r="BL327" s="77">
        <v>9382</v>
      </c>
      <c r="BM327" s="77">
        <v>9324</v>
      </c>
      <c r="BN327" s="78">
        <v>9322</v>
      </c>
      <c r="BO327" s="76">
        <v>9302</v>
      </c>
      <c r="BP327" s="77">
        <v>9172</v>
      </c>
      <c r="BQ327" s="77">
        <v>9327</v>
      </c>
      <c r="BR327" s="77">
        <v>9388</v>
      </c>
      <c r="BS327" s="77">
        <v>9401</v>
      </c>
      <c r="BT327" s="77">
        <v>9281</v>
      </c>
      <c r="BU327" s="77">
        <v>9531</v>
      </c>
      <c r="BV327" s="77">
        <v>9415</v>
      </c>
      <c r="BW327" s="77">
        <v>9437</v>
      </c>
      <c r="BX327" s="77">
        <v>9565</v>
      </c>
      <c r="BY327" s="77">
        <v>9589</v>
      </c>
      <c r="BZ327" s="78">
        <v>9534</v>
      </c>
      <c r="CA327" s="77">
        <v>9648</v>
      </c>
      <c r="CB327" s="77">
        <v>9470</v>
      </c>
      <c r="CC327" s="77">
        <v>9527</v>
      </c>
      <c r="CD327" s="77">
        <v>9645</v>
      </c>
      <c r="CE327" s="77">
        <v>9779</v>
      </c>
      <c r="CF327" s="77">
        <v>9755</v>
      </c>
      <c r="CG327" s="77">
        <v>9834</v>
      </c>
      <c r="CH327" s="77">
        <v>9748</v>
      </c>
      <c r="CI327" s="77">
        <v>9762</v>
      </c>
      <c r="CJ327" s="77">
        <v>9775</v>
      </c>
      <c r="CK327" s="77">
        <v>9822</v>
      </c>
      <c r="CL327" s="78">
        <v>9693</v>
      </c>
      <c r="CM327" s="77">
        <v>9478</v>
      </c>
      <c r="CN327" s="77">
        <v>9553</v>
      </c>
      <c r="CO327" s="77">
        <v>9253</v>
      </c>
      <c r="CP327" s="77">
        <v>9135</v>
      </c>
      <c r="CQ327" s="77">
        <v>9210</v>
      </c>
      <c r="CR327" s="77">
        <v>9596</v>
      </c>
      <c r="CS327" s="77">
        <v>9938</v>
      </c>
      <c r="CT327" s="77">
        <v>9975</v>
      </c>
      <c r="CU327" s="78">
        <v>10008</v>
      </c>
    </row>
    <row r="328" spans="1:99" x14ac:dyDescent="0.25">
      <c r="A328" s="3"/>
      <c r="B328" s="74"/>
      <c r="C328" s="75" t="s">
        <v>410</v>
      </c>
      <c r="D328" s="78">
        <v>6218</v>
      </c>
      <c r="E328" s="78">
        <v>6692</v>
      </c>
      <c r="F328" s="78">
        <v>8072</v>
      </c>
      <c r="G328" s="76">
        <v>8113</v>
      </c>
      <c r="H328" s="77">
        <v>8098</v>
      </c>
      <c r="I328" s="77">
        <v>8070</v>
      </c>
      <c r="J328" s="77">
        <v>8094</v>
      </c>
      <c r="K328" s="77">
        <v>8245</v>
      </c>
      <c r="L328" s="77">
        <v>8340</v>
      </c>
      <c r="M328" s="77">
        <v>8455</v>
      </c>
      <c r="N328" s="77">
        <v>8529</v>
      </c>
      <c r="O328" s="77">
        <v>8572</v>
      </c>
      <c r="P328" s="77">
        <v>8275</v>
      </c>
      <c r="Q328" s="77">
        <v>8270</v>
      </c>
      <c r="R328" s="78">
        <v>8285</v>
      </c>
      <c r="S328" s="77">
        <v>8222</v>
      </c>
      <c r="T328" s="77">
        <v>8324</v>
      </c>
      <c r="U328" s="77">
        <v>8479</v>
      </c>
      <c r="V328" s="77">
        <v>8675</v>
      </c>
      <c r="W328" s="77">
        <v>9024</v>
      </c>
      <c r="X328" s="77">
        <v>9276</v>
      </c>
      <c r="Y328" s="77">
        <v>9423</v>
      </c>
      <c r="Z328" s="77">
        <v>9540</v>
      </c>
      <c r="AA328" s="77">
        <v>9586</v>
      </c>
      <c r="AB328" s="77">
        <v>9557</v>
      </c>
      <c r="AC328" s="77">
        <v>9571</v>
      </c>
      <c r="AD328" s="78">
        <v>9496</v>
      </c>
      <c r="AE328" s="77">
        <v>8730</v>
      </c>
      <c r="AF328" s="77">
        <v>8718</v>
      </c>
      <c r="AG328" s="156">
        <v>8737</v>
      </c>
      <c r="AH328" s="77">
        <v>8815</v>
      </c>
      <c r="AI328" s="77">
        <v>8906</v>
      </c>
      <c r="AJ328" s="77">
        <v>8943</v>
      </c>
      <c r="AK328" s="77">
        <v>9282</v>
      </c>
      <c r="AL328" s="77">
        <v>9706</v>
      </c>
      <c r="AM328" s="77">
        <v>9846</v>
      </c>
      <c r="AN328" s="77">
        <v>9956</v>
      </c>
      <c r="AO328" s="77">
        <v>10002</v>
      </c>
      <c r="AP328" s="78">
        <v>9931</v>
      </c>
      <c r="AQ328" s="76">
        <v>9949</v>
      </c>
      <c r="AR328" s="77">
        <v>9903</v>
      </c>
      <c r="AS328" s="77">
        <v>10625</v>
      </c>
      <c r="AT328" s="77">
        <v>10428</v>
      </c>
      <c r="AU328" s="77">
        <v>10502</v>
      </c>
      <c r="AV328" s="77">
        <v>10646</v>
      </c>
      <c r="AW328" s="77">
        <v>10793</v>
      </c>
      <c r="AX328" s="77">
        <v>10849</v>
      </c>
      <c r="AY328" s="77">
        <v>10771</v>
      </c>
      <c r="AZ328" s="77">
        <v>10878</v>
      </c>
      <c r="BA328" s="77">
        <v>10805</v>
      </c>
      <c r="BB328" s="78">
        <v>10731</v>
      </c>
      <c r="BC328" s="76">
        <v>10665</v>
      </c>
      <c r="BD328" s="77">
        <v>10454</v>
      </c>
      <c r="BE328" s="77">
        <v>10782</v>
      </c>
      <c r="BF328" s="77">
        <v>10822</v>
      </c>
      <c r="BG328" s="77">
        <v>10793</v>
      </c>
      <c r="BH328" s="77">
        <v>10910</v>
      </c>
      <c r="BI328" s="77">
        <v>10938</v>
      </c>
      <c r="BJ328" s="77">
        <v>10988</v>
      </c>
      <c r="BK328" s="77">
        <v>10989</v>
      </c>
      <c r="BL328" s="77">
        <v>11073</v>
      </c>
      <c r="BM328" s="77">
        <v>10976</v>
      </c>
      <c r="BN328" s="78">
        <v>10943</v>
      </c>
      <c r="BO328" s="76">
        <v>10858</v>
      </c>
      <c r="BP328" s="77">
        <v>10713</v>
      </c>
      <c r="BQ328" s="77">
        <v>10841</v>
      </c>
      <c r="BR328" s="77">
        <v>10911</v>
      </c>
      <c r="BS328" s="77">
        <v>10968</v>
      </c>
      <c r="BT328" s="77">
        <v>10849</v>
      </c>
      <c r="BU328" s="77">
        <v>11056</v>
      </c>
      <c r="BV328" s="77">
        <v>11139</v>
      </c>
      <c r="BW328" s="77">
        <v>11133</v>
      </c>
      <c r="BX328" s="77">
        <v>11145</v>
      </c>
      <c r="BY328" s="77">
        <v>11192</v>
      </c>
      <c r="BZ328" s="78">
        <v>11188</v>
      </c>
      <c r="CA328" s="77">
        <v>11074</v>
      </c>
      <c r="CB328" s="77">
        <v>10971</v>
      </c>
      <c r="CC328" s="77">
        <v>11008</v>
      </c>
      <c r="CD328" s="77">
        <v>10963</v>
      </c>
      <c r="CE328" s="77">
        <v>10994</v>
      </c>
      <c r="CF328" s="77">
        <v>10971</v>
      </c>
      <c r="CG328" s="77">
        <v>10969</v>
      </c>
      <c r="CH328" s="77">
        <v>10945</v>
      </c>
      <c r="CI328" s="77">
        <v>10956</v>
      </c>
      <c r="CJ328" s="77">
        <v>10948</v>
      </c>
      <c r="CK328" s="77">
        <v>11356</v>
      </c>
      <c r="CL328" s="78">
        <v>12360</v>
      </c>
      <c r="CM328" s="77">
        <v>12523</v>
      </c>
      <c r="CN328" s="77">
        <v>12560</v>
      </c>
      <c r="CO328" s="77">
        <v>12452</v>
      </c>
      <c r="CP328" s="77">
        <v>12348</v>
      </c>
      <c r="CQ328" s="77">
        <v>12298</v>
      </c>
      <c r="CR328" s="77">
        <v>12316</v>
      </c>
      <c r="CS328" s="77">
        <v>12438</v>
      </c>
      <c r="CT328" s="77">
        <v>12522</v>
      </c>
      <c r="CU328" s="78">
        <v>12599</v>
      </c>
    </row>
    <row r="329" spans="1:99" x14ac:dyDescent="0.25">
      <c r="A329" s="3"/>
      <c r="B329" s="74"/>
      <c r="C329" s="75" t="s">
        <v>411</v>
      </c>
      <c r="D329" s="78">
        <v>14167</v>
      </c>
      <c r="E329" s="78">
        <v>14955</v>
      </c>
      <c r="F329" s="78">
        <v>17675</v>
      </c>
      <c r="G329" s="76">
        <v>17814</v>
      </c>
      <c r="H329" s="77">
        <v>17855</v>
      </c>
      <c r="I329" s="77">
        <v>17720</v>
      </c>
      <c r="J329" s="77">
        <v>17950</v>
      </c>
      <c r="K329" s="77">
        <v>18235</v>
      </c>
      <c r="L329" s="77">
        <v>18213</v>
      </c>
      <c r="M329" s="77">
        <v>18376</v>
      </c>
      <c r="N329" s="77">
        <v>18499</v>
      </c>
      <c r="O329" s="77">
        <v>18535</v>
      </c>
      <c r="P329" s="77">
        <v>18355</v>
      </c>
      <c r="Q329" s="77">
        <v>18562</v>
      </c>
      <c r="R329" s="78">
        <v>18565</v>
      </c>
      <c r="S329" s="77">
        <v>18574</v>
      </c>
      <c r="T329" s="77">
        <v>18725</v>
      </c>
      <c r="U329" s="77">
        <v>19016</v>
      </c>
      <c r="V329" s="77">
        <v>19293</v>
      </c>
      <c r="W329" s="77">
        <v>19613</v>
      </c>
      <c r="X329" s="77">
        <v>19837</v>
      </c>
      <c r="Y329" s="77">
        <v>19930</v>
      </c>
      <c r="Z329" s="77">
        <v>20166</v>
      </c>
      <c r="AA329" s="77">
        <v>20260</v>
      </c>
      <c r="AB329" s="77">
        <v>20359</v>
      </c>
      <c r="AC329" s="77">
        <v>20505</v>
      </c>
      <c r="AD329" s="78">
        <v>20550</v>
      </c>
      <c r="AE329" s="77">
        <v>22311</v>
      </c>
      <c r="AF329" s="77">
        <v>22313</v>
      </c>
      <c r="AG329" s="156">
        <v>22281</v>
      </c>
      <c r="AH329" s="77">
        <v>22627</v>
      </c>
      <c r="AI329" s="77">
        <v>22926</v>
      </c>
      <c r="AJ329" s="77">
        <v>22880</v>
      </c>
      <c r="AK329" s="77">
        <v>23148</v>
      </c>
      <c r="AL329" s="77">
        <v>23453</v>
      </c>
      <c r="AM329" s="77">
        <v>23487</v>
      </c>
      <c r="AN329" s="77">
        <v>23633</v>
      </c>
      <c r="AO329" s="77">
        <v>23759</v>
      </c>
      <c r="AP329" s="78">
        <v>23690</v>
      </c>
      <c r="AQ329" s="76">
        <v>23721</v>
      </c>
      <c r="AR329" s="77">
        <v>23674</v>
      </c>
      <c r="AS329" s="77">
        <v>22394</v>
      </c>
      <c r="AT329" s="77">
        <v>22175</v>
      </c>
      <c r="AU329" s="77">
        <v>22181</v>
      </c>
      <c r="AV329" s="77">
        <v>22200</v>
      </c>
      <c r="AW329" s="77">
        <v>22438</v>
      </c>
      <c r="AX329" s="77">
        <v>22346</v>
      </c>
      <c r="AY329" s="77">
        <v>22384</v>
      </c>
      <c r="AZ329" s="77">
        <v>22589</v>
      </c>
      <c r="BA329" s="77">
        <v>22549</v>
      </c>
      <c r="BB329" s="78">
        <v>22557</v>
      </c>
      <c r="BC329" s="76">
        <v>22548</v>
      </c>
      <c r="BD329" s="77">
        <v>22217</v>
      </c>
      <c r="BE329" s="77">
        <v>22725</v>
      </c>
      <c r="BF329" s="77">
        <v>22875</v>
      </c>
      <c r="BG329" s="77">
        <v>22921</v>
      </c>
      <c r="BH329" s="77">
        <v>23311</v>
      </c>
      <c r="BI329" s="77">
        <v>23408</v>
      </c>
      <c r="BJ329" s="77">
        <v>23564</v>
      </c>
      <c r="BK329" s="77">
        <v>23733</v>
      </c>
      <c r="BL329" s="77">
        <v>23843</v>
      </c>
      <c r="BM329" s="77">
        <v>24032</v>
      </c>
      <c r="BN329" s="78">
        <v>24011</v>
      </c>
      <c r="BO329" s="76">
        <v>23965</v>
      </c>
      <c r="BP329" s="77">
        <v>23868</v>
      </c>
      <c r="BQ329" s="77">
        <v>24212</v>
      </c>
      <c r="BR329" s="77">
        <v>24428</v>
      </c>
      <c r="BS329" s="77">
        <v>24523</v>
      </c>
      <c r="BT329" s="77">
        <v>24564</v>
      </c>
      <c r="BU329" s="77">
        <v>24892</v>
      </c>
      <c r="BV329" s="77">
        <v>24987</v>
      </c>
      <c r="BW329" s="77">
        <v>25099</v>
      </c>
      <c r="BX329" s="77">
        <v>25344</v>
      </c>
      <c r="BY329" s="77">
        <v>25432</v>
      </c>
      <c r="BZ329" s="78">
        <v>25360</v>
      </c>
      <c r="CA329" s="77">
        <v>25251</v>
      </c>
      <c r="CB329" s="77">
        <v>25218</v>
      </c>
      <c r="CC329" s="77">
        <v>25586</v>
      </c>
      <c r="CD329" s="77">
        <v>25827</v>
      </c>
      <c r="CE329" s="77">
        <v>26015</v>
      </c>
      <c r="CF329" s="77">
        <v>26122</v>
      </c>
      <c r="CG329" s="77">
        <v>26280</v>
      </c>
      <c r="CH329" s="77">
        <v>26302</v>
      </c>
      <c r="CI329" s="77">
        <v>26290</v>
      </c>
      <c r="CJ329" s="77">
        <v>26249</v>
      </c>
      <c r="CK329" s="77">
        <v>26328</v>
      </c>
      <c r="CL329" s="78">
        <v>26290</v>
      </c>
      <c r="CM329" s="77">
        <v>26450</v>
      </c>
      <c r="CN329" s="77">
        <v>26730</v>
      </c>
      <c r="CO329" s="77">
        <v>26950</v>
      </c>
      <c r="CP329" s="77">
        <v>27098</v>
      </c>
      <c r="CQ329" s="77">
        <v>27382</v>
      </c>
      <c r="CR329" s="77">
        <v>27533</v>
      </c>
      <c r="CS329" s="77">
        <v>27587</v>
      </c>
      <c r="CT329" s="77">
        <v>27841</v>
      </c>
      <c r="CU329" s="78">
        <v>28045</v>
      </c>
    </row>
    <row r="330" spans="1:99" x14ac:dyDescent="0.25">
      <c r="A330" s="3"/>
      <c r="B330" s="74"/>
      <c r="C330" s="75" t="s">
        <v>412</v>
      </c>
      <c r="D330" s="78">
        <v>59381</v>
      </c>
      <c r="E330" s="78">
        <v>61623</v>
      </c>
      <c r="F330" s="78">
        <v>80204</v>
      </c>
      <c r="G330" s="76">
        <v>80363</v>
      </c>
      <c r="H330" s="77">
        <v>80518</v>
      </c>
      <c r="I330" s="77">
        <v>81228</v>
      </c>
      <c r="J330" s="77">
        <v>82832</v>
      </c>
      <c r="K330" s="77">
        <v>84023</v>
      </c>
      <c r="L330" s="77">
        <v>82353</v>
      </c>
      <c r="M330" s="77">
        <v>83838</v>
      </c>
      <c r="N330" s="77">
        <v>84379</v>
      </c>
      <c r="O330" s="77">
        <v>84758</v>
      </c>
      <c r="P330" s="77">
        <v>83067</v>
      </c>
      <c r="Q330" s="77">
        <v>84335</v>
      </c>
      <c r="R330" s="78">
        <v>83951</v>
      </c>
      <c r="S330" s="77">
        <v>84264</v>
      </c>
      <c r="T330" s="77">
        <v>84144</v>
      </c>
      <c r="U330" s="77">
        <v>85658</v>
      </c>
      <c r="V330" s="77">
        <v>86999</v>
      </c>
      <c r="W330" s="77">
        <v>87889</v>
      </c>
      <c r="X330" s="77">
        <v>88992</v>
      </c>
      <c r="Y330" s="77">
        <v>89553</v>
      </c>
      <c r="Z330" s="77">
        <v>90075</v>
      </c>
      <c r="AA330" s="77">
        <v>90475</v>
      </c>
      <c r="AB330" s="77">
        <v>90738</v>
      </c>
      <c r="AC330" s="77">
        <v>91365</v>
      </c>
      <c r="AD330" s="78">
        <v>91178</v>
      </c>
      <c r="AE330" s="77">
        <v>90060</v>
      </c>
      <c r="AF330" s="77">
        <v>89377</v>
      </c>
      <c r="AG330" s="156">
        <v>89019</v>
      </c>
      <c r="AH330" s="77">
        <v>90602</v>
      </c>
      <c r="AI330" s="77">
        <v>92024</v>
      </c>
      <c r="AJ330" s="77">
        <v>91267</v>
      </c>
      <c r="AK330" s="77">
        <v>92195</v>
      </c>
      <c r="AL330" s="77">
        <v>93920</v>
      </c>
      <c r="AM330" s="77">
        <v>93832</v>
      </c>
      <c r="AN330" s="77">
        <v>93894</v>
      </c>
      <c r="AO330" s="77">
        <v>94176</v>
      </c>
      <c r="AP330" s="78">
        <v>94032</v>
      </c>
      <c r="AQ330" s="76">
        <v>94649</v>
      </c>
      <c r="AR330" s="77">
        <v>94760</v>
      </c>
      <c r="AS330" s="77">
        <v>97686</v>
      </c>
      <c r="AT330" s="77">
        <v>97481</v>
      </c>
      <c r="AU330" s="77">
        <v>98957</v>
      </c>
      <c r="AV330" s="77">
        <v>99097</v>
      </c>
      <c r="AW330" s="77">
        <v>100758</v>
      </c>
      <c r="AX330" s="77">
        <v>100013</v>
      </c>
      <c r="AY330" s="77">
        <v>99995</v>
      </c>
      <c r="AZ330" s="77">
        <v>100707</v>
      </c>
      <c r="BA330" s="77">
        <v>100851</v>
      </c>
      <c r="BB330" s="78">
        <v>101093</v>
      </c>
      <c r="BC330" s="76">
        <v>101111</v>
      </c>
      <c r="BD330" s="77">
        <v>100340</v>
      </c>
      <c r="BE330" s="77">
        <v>102936</v>
      </c>
      <c r="BF330" s="77">
        <v>104337</v>
      </c>
      <c r="BG330" s="77">
        <v>104576</v>
      </c>
      <c r="BH330" s="77">
        <v>105800</v>
      </c>
      <c r="BI330" s="77">
        <v>106051</v>
      </c>
      <c r="BJ330" s="77">
        <v>106674</v>
      </c>
      <c r="BK330" s="77">
        <v>107261</v>
      </c>
      <c r="BL330" s="77">
        <v>107861</v>
      </c>
      <c r="BM330" s="77">
        <v>108080</v>
      </c>
      <c r="BN330" s="78">
        <v>107992</v>
      </c>
      <c r="BO330" s="76">
        <v>107463</v>
      </c>
      <c r="BP330" s="77">
        <v>107642</v>
      </c>
      <c r="BQ330" s="77">
        <v>109485</v>
      </c>
      <c r="BR330" s="77">
        <v>110597</v>
      </c>
      <c r="BS330" s="77">
        <v>111398</v>
      </c>
      <c r="BT330" s="77">
        <v>111701</v>
      </c>
      <c r="BU330" s="77">
        <v>113144</v>
      </c>
      <c r="BV330" s="77">
        <v>113660</v>
      </c>
      <c r="BW330" s="77">
        <v>114058</v>
      </c>
      <c r="BX330" s="77">
        <v>114550</v>
      </c>
      <c r="BY330" s="77">
        <v>114841</v>
      </c>
      <c r="BZ330" s="78">
        <v>115034</v>
      </c>
      <c r="CA330" s="77">
        <v>114997</v>
      </c>
      <c r="CB330" s="77">
        <v>114793</v>
      </c>
      <c r="CC330" s="77">
        <v>115611</v>
      </c>
      <c r="CD330" s="77">
        <v>116695</v>
      </c>
      <c r="CE330" s="77">
        <v>117449</v>
      </c>
      <c r="CF330" s="77">
        <v>118263</v>
      </c>
      <c r="CG330" s="77">
        <v>119249</v>
      </c>
      <c r="CH330" s="77">
        <v>120520</v>
      </c>
      <c r="CI330" s="77">
        <v>121116</v>
      </c>
      <c r="CJ330" s="77">
        <v>121859</v>
      </c>
      <c r="CK330" s="77">
        <v>121286</v>
      </c>
      <c r="CL330" s="78">
        <v>122105</v>
      </c>
      <c r="CM330" s="77">
        <v>121902</v>
      </c>
      <c r="CN330" s="77">
        <v>122512</v>
      </c>
      <c r="CO330" s="77">
        <v>123079</v>
      </c>
      <c r="CP330" s="77">
        <v>123592</v>
      </c>
      <c r="CQ330" s="77">
        <v>124309</v>
      </c>
      <c r="CR330" s="77">
        <v>124485</v>
      </c>
      <c r="CS330" s="77">
        <v>125136</v>
      </c>
      <c r="CT330" s="77">
        <v>125680</v>
      </c>
      <c r="CU330" s="78">
        <v>126192</v>
      </c>
    </row>
    <row r="331" spans="1:99" x14ac:dyDescent="0.25">
      <c r="A331" s="3"/>
      <c r="B331" s="74"/>
      <c r="C331" s="75" t="s">
        <v>413</v>
      </c>
      <c r="D331" s="78">
        <v>62</v>
      </c>
      <c r="E331" s="78">
        <v>66</v>
      </c>
      <c r="F331" s="78">
        <v>70</v>
      </c>
      <c r="G331" s="76">
        <v>69</v>
      </c>
      <c r="H331" s="77">
        <v>67</v>
      </c>
      <c r="I331" s="77">
        <v>67</v>
      </c>
      <c r="J331" s="77">
        <v>65</v>
      </c>
      <c r="K331" s="77">
        <v>65</v>
      </c>
      <c r="L331" s="77">
        <v>64</v>
      </c>
      <c r="M331" s="77">
        <v>62</v>
      </c>
      <c r="N331" s="77">
        <v>63</v>
      </c>
      <c r="O331" s="77">
        <v>66</v>
      </c>
      <c r="P331" s="77">
        <v>68</v>
      </c>
      <c r="Q331" s="77">
        <v>68</v>
      </c>
      <c r="R331" s="78">
        <v>69</v>
      </c>
      <c r="S331" s="77">
        <v>68</v>
      </c>
      <c r="T331" s="77">
        <v>69</v>
      </c>
      <c r="U331" s="77">
        <v>70</v>
      </c>
      <c r="V331" s="77">
        <v>71</v>
      </c>
      <c r="W331" s="77">
        <v>71</v>
      </c>
      <c r="X331" s="77">
        <v>71</v>
      </c>
      <c r="Y331" s="77">
        <v>71</v>
      </c>
      <c r="Z331" s="77">
        <v>71</v>
      </c>
      <c r="AA331" s="77">
        <v>69</v>
      </c>
      <c r="AB331" s="77">
        <v>69</v>
      </c>
      <c r="AC331" s="77">
        <v>71</v>
      </c>
      <c r="AD331" s="78">
        <v>72</v>
      </c>
      <c r="AE331" s="77">
        <v>75</v>
      </c>
      <c r="AF331" s="77">
        <v>75</v>
      </c>
      <c r="AG331" s="156">
        <v>75</v>
      </c>
      <c r="AH331" s="77">
        <v>75</v>
      </c>
      <c r="AI331" s="77">
        <v>75</v>
      </c>
      <c r="AJ331" s="77">
        <v>75</v>
      </c>
      <c r="AK331" s="77">
        <v>75</v>
      </c>
      <c r="AL331" s="77">
        <v>75</v>
      </c>
      <c r="AM331" s="77">
        <v>75</v>
      </c>
      <c r="AN331" s="77">
        <v>75</v>
      </c>
      <c r="AO331" s="77">
        <v>75</v>
      </c>
      <c r="AP331" s="78">
        <v>75</v>
      </c>
      <c r="AQ331" s="76">
        <v>75</v>
      </c>
      <c r="AR331" s="77">
        <v>75</v>
      </c>
      <c r="AS331" s="77">
        <v>77</v>
      </c>
      <c r="AT331" s="77">
        <v>77</v>
      </c>
      <c r="AU331" s="77">
        <v>77</v>
      </c>
      <c r="AV331" s="77">
        <v>77</v>
      </c>
      <c r="AW331" s="77">
        <v>77</v>
      </c>
      <c r="AX331" s="77">
        <v>77</v>
      </c>
      <c r="AY331" s="77">
        <v>77</v>
      </c>
      <c r="AZ331" s="77">
        <v>77</v>
      </c>
      <c r="BA331" s="77">
        <v>75</v>
      </c>
      <c r="BB331" s="78">
        <v>74</v>
      </c>
      <c r="BC331" s="76">
        <v>76</v>
      </c>
      <c r="BD331" s="77">
        <v>74</v>
      </c>
      <c r="BE331" s="77">
        <v>76</v>
      </c>
      <c r="BF331" s="77">
        <v>77</v>
      </c>
      <c r="BG331" s="77">
        <v>77</v>
      </c>
      <c r="BH331" s="77">
        <v>77</v>
      </c>
      <c r="BI331" s="77">
        <v>79</v>
      </c>
      <c r="BJ331" s="77">
        <v>81</v>
      </c>
      <c r="BK331" s="77">
        <v>82</v>
      </c>
      <c r="BL331" s="77">
        <v>82</v>
      </c>
      <c r="BM331" s="77">
        <v>82</v>
      </c>
      <c r="BN331" s="78">
        <v>80</v>
      </c>
      <c r="BO331" s="76">
        <v>81</v>
      </c>
      <c r="BP331" s="77">
        <v>77</v>
      </c>
      <c r="BQ331" s="77">
        <v>78</v>
      </c>
      <c r="BR331" s="77">
        <v>79</v>
      </c>
      <c r="BS331" s="77">
        <v>78</v>
      </c>
      <c r="BT331" s="77">
        <v>78</v>
      </c>
      <c r="BU331" s="77">
        <v>78</v>
      </c>
      <c r="BV331" s="77">
        <v>86</v>
      </c>
      <c r="BW331" s="77">
        <v>86</v>
      </c>
      <c r="BX331" s="77">
        <v>88</v>
      </c>
      <c r="BY331" s="77">
        <v>88</v>
      </c>
      <c r="BZ331" s="78">
        <v>88</v>
      </c>
      <c r="CA331" s="77">
        <v>88</v>
      </c>
      <c r="CB331" s="77">
        <v>89</v>
      </c>
      <c r="CC331" s="77">
        <v>89</v>
      </c>
      <c r="CD331" s="77">
        <v>92</v>
      </c>
      <c r="CE331" s="77">
        <v>94</v>
      </c>
      <c r="CF331" s="77">
        <v>93</v>
      </c>
      <c r="CG331" s="77">
        <v>95</v>
      </c>
      <c r="CH331" s="77">
        <v>94</v>
      </c>
      <c r="CI331" s="77">
        <v>94</v>
      </c>
      <c r="CJ331" s="77">
        <v>97</v>
      </c>
      <c r="CK331" s="77">
        <v>97</v>
      </c>
      <c r="CL331" s="78">
        <v>94</v>
      </c>
      <c r="CM331" s="77">
        <v>93</v>
      </c>
      <c r="CN331" s="77">
        <v>93</v>
      </c>
      <c r="CO331" s="77">
        <v>94</v>
      </c>
      <c r="CP331" s="77">
        <v>93</v>
      </c>
      <c r="CQ331" s="77">
        <v>95</v>
      </c>
      <c r="CR331" s="77">
        <v>92</v>
      </c>
      <c r="CS331" s="77">
        <v>91</v>
      </c>
      <c r="CT331" s="77">
        <v>91</v>
      </c>
      <c r="CU331" s="78">
        <v>91</v>
      </c>
    </row>
    <row r="332" spans="1:99" x14ac:dyDescent="0.25">
      <c r="A332" s="3"/>
      <c r="B332" s="74"/>
      <c r="C332" s="75" t="s">
        <v>414</v>
      </c>
      <c r="D332" s="78">
        <v>3741</v>
      </c>
      <c r="E332" s="78">
        <v>4085</v>
      </c>
      <c r="F332" s="78">
        <v>4727</v>
      </c>
      <c r="G332" s="76">
        <v>4731</v>
      </c>
      <c r="H332" s="77">
        <v>4707</v>
      </c>
      <c r="I332" s="77">
        <v>4661</v>
      </c>
      <c r="J332" s="77">
        <v>4659</v>
      </c>
      <c r="K332" s="77">
        <v>4718</v>
      </c>
      <c r="L332" s="77">
        <v>4699</v>
      </c>
      <c r="M332" s="77">
        <v>4840</v>
      </c>
      <c r="N332" s="77">
        <v>4871</v>
      </c>
      <c r="O332" s="77">
        <v>4899</v>
      </c>
      <c r="P332" s="77">
        <v>4922</v>
      </c>
      <c r="Q332" s="77">
        <v>4927</v>
      </c>
      <c r="R332" s="78">
        <v>4924</v>
      </c>
      <c r="S332" s="77">
        <v>4901</v>
      </c>
      <c r="T332" s="77">
        <v>4929</v>
      </c>
      <c r="U332" s="77">
        <v>4984</v>
      </c>
      <c r="V332" s="77">
        <v>4995</v>
      </c>
      <c r="W332" s="77">
        <v>5050</v>
      </c>
      <c r="X332" s="77">
        <v>5044</v>
      </c>
      <c r="Y332" s="77">
        <v>5094</v>
      </c>
      <c r="Z332" s="77">
        <v>5150</v>
      </c>
      <c r="AA332" s="77">
        <v>5211</v>
      </c>
      <c r="AB332" s="77">
        <v>5270</v>
      </c>
      <c r="AC332" s="77">
        <v>5299</v>
      </c>
      <c r="AD332" s="78">
        <v>5394</v>
      </c>
      <c r="AE332" s="77">
        <v>5420</v>
      </c>
      <c r="AF332" s="77">
        <v>5423</v>
      </c>
      <c r="AG332" s="156">
        <v>5443</v>
      </c>
      <c r="AH332" s="77">
        <v>5462</v>
      </c>
      <c r="AI332" s="77">
        <v>5501</v>
      </c>
      <c r="AJ332" s="77">
        <v>5544</v>
      </c>
      <c r="AK332" s="77">
        <v>5579</v>
      </c>
      <c r="AL332" s="77">
        <v>5628</v>
      </c>
      <c r="AM332" s="77">
        <v>5637</v>
      </c>
      <c r="AN332" s="77">
        <v>5670</v>
      </c>
      <c r="AO332" s="77">
        <v>5688</v>
      </c>
      <c r="AP332" s="78">
        <v>5663</v>
      </c>
      <c r="AQ332" s="76">
        <v>5963</v>
      </c>
      <c r="AR332" s="77">
        <v>6811</v>
      </c>
      <c r="AS332" s="77">
        <v>6696</v>
      </c>
      <c r="AT332" s="77">
        <v>6774</v>
      </c>
      <c r="AU332" s="77">
        <v>6891</v>
      </c>
      <c r="AV332" s="77">
        <v>6974</v>
      </c>
      <c r="AW332" s="77">
        <v>7040</v>
      </c>
      <c r="AX332" s="77">
        <v>7054</v>
      </c>
      <c r="AY332" s="77">
        <v>7081</v>
      </c>
      <c r="AZ332" s="77">
        <v>7079</v>
      </c>
      <c r="BA332" s="77">
        <v>7054</v>
      </c>
      <c r="BB332" s="78">
        <v>7053</v>
      </c>
      <c r="BC332" s="76">
        <v>7059</v>
      </c>
      <c r="BD332" s="77">
        <v>7259</v>
      </c>
      <c r="BE332" s="77">
        <v>7480</v>
      </c>
      <c r="BF332" s="77">
        <v>7484</v>
      </c>
      <c r="BG332" s="77">
        <v>7603</v>
      </c>
      <c r="BH332" s="77">
        <v>8027</v>
      </c>
      <c r="BI332" s="77">
        <v>8090</v>
      </c>
      <c r="BJ332" s="77">
        <v>8161</v>
      </c>
      <c r="BK332" s="77">
        <v>8268</v>
      </c>
      <c r="BL332" s="77">
        <v>8319</v>
      </c>
      <c r="BM332" s="77">
        <v>8372</v>
      </c>
      <c r="BN332" s="78">
        <v>8358</v>
      </c>
      <c r="BO332" s="76">
        <v>8341</v>
      </c>
      <c r="BP332" s="77">
        <v>8257</v>
      </c>
      <c r="BQ332" s="77">
        <v>8442</v>
      </c>
      <c r="BR332" s="77">
        <v>8587</v>
      </c>
      <c r="BS332" s="77">
        <v>8603</v>
      </c>
      <c r="BT332" s="77">
        <v>8621</v>
      </c>
      <c r="BU332" s="77">
        <v>8811</v>
      </c>
      <c r="BV332" s="77">
        <v>9087</v>
      </c>
      <c r="BW332" s="77">
        <v>9000</v>
      </c>
      <c r="BX332" s="77">
        <v>9185</v>
      </c>
      <c r="BY332" s="77">
        <v>9219</v>
      </c>
      <c r="BZ332" s="78">
        <v>9188</v>
      </c>
      <c r="CA332" s="77">
        <v>9160</v>
      </c>
      <c r="CB332" s="77">
        <v>9199</v>
      </c>
      <c r="CC332" s="77">
        <v>9353</v>
      </c>
      <c r="CD332" s="77">
        <v>9367</v>
      </c>
      <c r="CE332" s="77">
        <v>9346</v>
      </c>
      <c r="CF332" s="77">
        <v>9374</v>
      </c>
      <c r="CG332" s="77">
        <v>9425</v>
      </c>
      <c r="CH332" s="77">
        <v>9460</v>
      </c>
      <c r="CI332" s="77">
        <v>9398</v>
      </c>
      <c r="CJ332" s="77">
        <v>9371</v>
      </c>
      <c r="CK332" s="77">
        <v>9399</v>
      </c>
      <c r="CL332" s="78">
        <v>9363</v>
      </c>
      <c r="CM332" s="77">
        <v>9318</v>
      </c>
      <c r="CN332" s="77">
        <v>9379</v>
      </c>
      <c r="CO332" s="77">
        <v>9211</v>
      </c>
      <c r="CP332" s="77">
        <v>9294</v>
      </c>
      <c r="CQ332" s="77">
        <v>9442</v>
      </c>
      <c r="CR332" s="77">
        <v>9379</v>
      </c>
      <c r="CS332" s="77">
        <v>9479</v>
      </c>
      <c r="CT332" s="77">
        <v>9522</v>
      </c>
      <c r="CU332" s="78">
        <v>9549</v>
      </c>
    </row>
    <row r="333" spans="1:99" x14ac:dyDescent="0.25">
      <c r="A333" s="3"/>
      <c r="B333" s="74"/>
      <c r="C333" s="75" t="s">
        <v>415</v>
      </c>
      <c r="D333" s="78">
        <v>37272</v>
      </c>
      <c r="E333" s="78">
        <v>39699</v>
      </c>
      <c r="F333" s="78">
        <v>43790</v>
      </c>
      <c r="G333" s="76">
        <v>44006</v>
      </c>
      <c r="H333" s="77">
        <v>44275</v>
      </c>
      <c r="I333" s="77">
        <v>44211</v>
      </c>
      <c r="J333" s="77">
        <v>44684</v>
      </c>
      <c r="K333" s="77">
        <v>45045</v>
      </c>
      <c r="L333" s="77">
        <v>45198</v>
      </c>
      <c r="M333" s="77">
        <v>46055</v>
      </c>
      <c r="N333" s="77">
        <v>46276</v>
      </c>
      <c r="O333" s="77">
        <v>46424</v>
      </c>
      <c r="P333" s="77">
        <v>46608</v>
      </c>
      <c r="Q333" s="77">
        <v>46959</v>
      </c>
      <c r="R333" s="78">
        <v>47106</v>
      </c>
      <c r="S333" s="77">
        <v>47202</v>
      </c>
      <c r="T333" s="77">
        <v>47319</v>
      </c>
      <c r="U333" s="77">
        <v>48023</v>
      </c>
      <c r="V333" s="77">
        <v>48647</v>
      </c>
      <c r="W333" s="77">
        <v>49390</v>
      </c>
      <c r="X333" s="77">
        <v>49884</v>
      </c>
      <c r="Y333" s="77">
        <v>50116</v>
      </c>
      <c r="Z333" s="77">
        <v>50549</v>
      </c>
      <c r="AA333" s="77">
        <v>50634</v>
      </c>
      <c r="AB333" s="77">
        <v>50797</v>
      </c>
      <c r="AC333" s="77">
        <v>51033</v>
      </c>
      <c r="AD333" s="78">
        <v>51131</v>
      </c>
      <c r="AE333" s="77">
        <v>53163</v>
      </c>
      <c r="AF333" s="77">
        <v>53484</v>
      </c>
      <c r="AG333" s="156">
        <v>52947</v>
      </c>
      <c r="AH333" s="77">
        <v>54129</v>
      </c>
      <c r="AI333" s="77">
        <v>54690</v>
      </c>
      <c r="AJ333" s="77">
        <v>54524</v>
      </c>
      <c r="AK333" s="77">
        <v>55087</v>
      </c>
      <c r="AL333" s="77">
        <v>55595</v>
      </c>
      <c r="AM333" s="77">
        <v>55588</v>
      </c>
      <c r="AN333" s="77">
        <v>55977</v>
      </c>
      <c r="AO333" s="77">
        <v>56042</v>
      </c>
      <c r="AP333" s="78">
        <v>56012</v>
      </c>
      <c r="AQ333" s="76">
        <v>55985</v>
      </c>
      <c r="AR333" s="77">
        <v>56083</v>
      </c>
      <c r="AS333" s="77">
        <v>53918</v>
      </c>
      <c r="AT333" s="77">
        <v>53864</v>
      </c>
      <c r="AU333" s="77">
        <v>53965</v>
      </c>
      <c r="AV333" s="77">
        <v>54398</v>
      </c>
      <c r="AW333" s="77">
        <v>54836</v>
      </c>
      <c r="AX333" s="77">
        <v>54909</v>
      </c>
      <c r="AY333" s="77">
        <v>54923</v>
      </c>
      <c r="AZ333" s="77">
        <v>55189</v>
      </c>
      <c r="BA333" s="77">
        <v>55219</v>
      </c>
      <c r="BB333" s="78">
        <v>55234</v>
      </c>
      <c r="BC333" s="76">
        <v>55246</v>
      </c>
      <c r="BD333" s="77">
        <v>54687</v>
      </c>
      <c r="BE333" s="77">
        <v>55972</v>
      </c>
      <c r="BF333" s="77">
        <v>56516</v>
      </c>
      <c r="BG333" s="77">
        <v>56940</v>
      </c>
      <c r="BH333" s="77">
        <v>57986</v>
      </c>
      <c r="BI333" s="77">
        <v>58287</v>
      </c>
      <c r="BJ333" s="77">
        <v>58727</v>
      </c>
      <c r="BK333" s="77">
        <v>58912</v>
      </c>
      <c r="BL333" s="77">
        <v>59036</v>
      </c>
      <c r="BM333" s="77">
        <v>59367</v>
      </c>
      <c r="BN333" s="78">
        <v>59440</v>
      </c>
      <c r="BO333" s="76">
        <v>59624</v>
      </c>
      <c r="BP333" s="77">
        <v>59781</v>
      </c>
      <c r="BQ333" s="77">
        <v>60842</v>
      </c>
      <c r="BR333" s="77">
        <v>61406</v>
      </c>
      <c r="BS333" s="77">
        <v>61714</v>
      </c>
      <c r="BT333" s="77">
        <v>61912</v>
      </c>
      <c r="BU333" s="77">
        <v>62790</v>
      </c>
      <c r="BV333" s="77">
        <v>63426</v>
      </c>
      <c r="BW333" s="77">
        <v>63632</v>
      </c>
      <c r="BX333" s="77">
        <v>63984</v>
      </c>
      <c r="BY333" s="77">
        <v>64103</v>
      </c>
      <c r="BZ333" s="78">
        <v>64077</v>
      </c>
      <c r="CA333" s="77">
        <v>64206</v>
      </c>
      <c r="CB333" s="77">
        <v>64286</v>
      </c>
      <c r="CC333" s="77">
        <v>64837</v>
      </c>
      <c r="CD333" s="77">
        <v>65391</v>
      </c>
      <c r="CE333" s="77">
        <v>65497</v>
      </c>
      <c r="CF333" s="77">
        <v>65734</v>
      </c>
      <c r="CG333" s="77">
        <v>65826</v>
      </c>
      <c r="CH333" s="77">
        <v>65948</v>
      </c>
      <c r="CI333" s="77">
        <v>65986</v>
      </c>
      <c r="CJ333" s="77">
        <v>66081</v>
      </c>
      <c r="CK333" s="77">
        <v>66340</v>
      </c>
      <c r="CL333" s="78">
        <v>65987</v>
      </c>
      <c r="CM333" s="77">
        <v>65752</v>
      </c>
      <c r="CN333" s="77">
        <v>66041</v>
      </c>
      <c r="CO333" s="77">
        <v>66332</v>
      </c>
      <c r="CP333" s="77">
        <v>66438</v>
      </c>
      <c r="CQ333" s="77">
        <v>66859</v>
      </c>
      <c r="CR333" s="77">
        <v>66765</v>
      </c>
      <c r="CS333" s="77">
        <v>67078</v>
      </c>
      <c r="CT333" s="77">
        <v>67211</v>
      </c>
      <c r="CU333" s="78">
        <v>67437</v>
      </c>
    </row>
    <row r="334" spans="1:99" x14ac:dyDescent="0.25">
      <c r="A334" s="3"/>
      <c r="B334" s="74"/>
      <c r="C334" s="75" t="s">
        <v>416</v>
      </c>
      <c r="D334" s="78">
        <v>589</v>
      </c>
      <c r="E334" s="78">
        <v>568</v>
      </c>
      <c r="F334" s="78">
        <v>1263</v>
      </c>
      <c r="G334" s="76">
        <v>1313</v>
      </c>
      <c r="H334" s="77">
        <v>1323</v>
      </c>
      <c r="I334" s="77">
        <v>1342</v>
      </c>
      <c r="J334" s="77">
        <v>1367</v>
      </c>
      <c r="K334" s="77">
        <v>1405</v>
      </c>
      <c r="L334" s="77">
        <v>1350</v>
      </c>
      <c r="M334" s="77">
        <v>1396</v>
      </c>
      <c r="N334" s="77">
        <v>1409</v>
      </c>
      <c r="O334" s="77">
        <v>1412</v>
      </c>
      <c r="P334" s="77">
        <v>911</v>
      </c>
      <c r="Q334" s="77">
        <v>932</v>
      </c>
      <c r="R334" s="78">
        <v>923</v>
      </c>
      <c r="S334" s="77">
        <v>933</v>
      </c>
      <c r="T334" s="77">
        <v>937</v>
      </c>
      <c r="U334" s="77">
        <v>921</v>
      </c>
      <c r="V334" s="77">
        <v>939</v>
      </c>
      <c r="W334" s="77">
        <v>948</v>
      </c>
      <c r="X334" s="77">
        <v>959</v>
      </c>
      <c r="Y334" s="77">
        <v>972</v>
      </c>
      <c r="Z334" s="77">
        <v>991</v>
      </c>
      <c r="AA334" s="77">
        <v>985</v>
      </c>
      <c r="AB334" s="77">
        <v>989</v>
      </c>
      <c r="AC334" s="77">
        <v>938</v>
      </c>
      <c r="AD334" s="78">
        <v>907</v>
      </c>
      <c r="AE334" s="77">
        <v>2666</v>
      </c>
      <c r="AF334" s="77">
        <v>2469</v>
      </c>
      <c r="AG334" s="156">
        <v>2388</v>
      </c>
      <c r="AH334" s="77">
        <v>2455</v>
      </c>
      <c r="AI334" s="77">
        <v>2544</v>
      </c>
      <c r="AJ334" s="77">
        <v>2404</v>
      </c>
      <c r="AK334" s="77">
        <v>2377</v>
      </c>
      <c r="AL334" s="77">
        <v>2441</v>
      </c>
      <c r="AM334" s="77">
        <v>2490</v>
      </c>
      <c r="AN334" s="77">
        <v>2465</v>
      </c>
      <c r="AO334" s="77">
        <v>2637</v>
      </c>
      <c r="AP334" s="78">
        <v>2649</v>
      </c>
      <c r="AQ334" s="76">
        <v>2662</v>
      </c>
      <c r="AR334" s="77">
        <v>2640</v>
      </c>
      <c r="AS334" s="77">
        <v>891</v>
      </c>
      <c r="AT334" s="77">
        <v>880</v>
      </c>
      <c r="AU334" s="77">
        <v>2665</v>
      </c>
      <c r="AV334" s="77">
        <v>2650</v>
      </c>
      <c r="AW334" s="77">
        <v>2746</v>
      </c>
      <c r="AX334" s="77">
        <v>2809</v>
      </c>
      <c r="AY334" s="77">
        <v>2782</v>
      </c>
      <c r="AZ334" s="77">
        <v>2848</v>
      </c>
      <c r="BA334" s="77">
        <v>2896</v>
      </c>
      <c r="BB334" s="78">
        <v>2930</v>
      </c>
      <c r="BC334" s="76">
        <v>2980</v>
      </c>
      <c r="BD334" s="77">
        <v>2974</v>
      </c>
      <c r="BE334" s="77">
        <v>3131</v>
      </c>
      <c r="BF334" s="77">
        <v>3227</v>
      </c>
      <c r="BG334" s="77">
        <v>3281</v>
      </c>
      <c r="BH334" s="77">
        <v>3414</v>
      </c>
      <c r="BI334" s="77">
        <v>3434</v>
      </c>
      <c r="BJ334" s="77">
        <v>3502</v>
      </c>
      <c r="BK334" s="77">
        <v>3727</v>
      </c>
      <c r="BL334" s="77">
        <v>3825</v>
      </c>
      <c r="BM334" s="77">
        <v>3853</v>
      </c>
      <c r="BN334" s="78">
        <v>3853</v>
      </c>
      <c r="BO334" s="76">
        <v>3902</v>
      </c>
      <c r="BP334" s="77">
        <v>3949</v>
      </c>
      <c r="BQ334" s="77">
        <v>4167</v>
      </c>
      <c r="BR334" s="77">
        <v>4344</v>
      </c>
      <c r="BS334" s="77">
        <v>4509</v>
      </c>
      <c r="BT334" s="77">
        <v>4598</v>
      </c>
      <c r="BU334" s="77">
        <v>4686</v>
      </c>
      <c r="BV334" s="77">
        <v>4705</v>
      </c>
      <c r="BW334" s="77">
        <v>4816</v>
      </c>
      <c r="BX334" s="77">
        <v>4878</v>
      </c>
      <c r="BY334" s="77">
        <v>4886</v>
      </c>
      <c r="BZ334" s="78">
        <v>4918</v>
      </c>
      <c r="CA334" s="77">
        <v>4907</v>
      </c>
      <c r="CB334" s="77">
        <v>4887</v>
      </c>
      <c r="CC334" s="77">
        <v>4946</v>
      </c>
      <c r="CD334" s="77">
        <v>5063</v>
      </c>
      <c r="CE334" s="77">
        <v>5198</v>
      </c>
      <c r="CF334" s="77">
        <v>5454</v>
      </c>
      <c r="CG334" s="77">
        <v>5505</v>
      </c>
      <c r="CH334" s="77">
        <v>5543</v>
      </c>
      <c r="CI334" s="77">
        <v>5522</v>
      </c>
      <c r="CJ334" s="77">
        <v>5545</v>
      </c>
      <c r="CK334" s="77">
        <v>6265</v>
      </c>
      <c r="CL334" s="78">
        <v>6299</v>
      </c>
      <c r="CM334" s="77">
        <v>6319</v>
      </c>
      <c r="CN334" s="77">
        <v>6440</v>
      </c>
      <c r="CO334" s="77">
        <v>6585</v>
      </c>
      <c r="CP334" s="77">
        <v>6642</v>
      </c>
      <c r="CQ334" s="77">
        <v>6852</v>
      </c>
      <c r="CR334" s="77">
        <v>6910</v>
      </c>
      <c r="CS334" s="77">
        <v>6981</v>
      </c>
      <c r="CT334" s="77">
        <v>7136</v>
      </c>
      <c r="CU334" s="78">
        <v>7332</v>
      </c>
    </row>
    <row r="335" spans="1:99" x14ac:dyDescent="0.25">
      <c r="A335" s="3"/>
      <c r="B335" s="74"/>
      <c r="C335" s="75" t="s">
        <v>417</v>
      </c>
      <c r="D335" s="78">
        <v>1945</v>
      </c>
      <c r="E335" s="78">
        <v>2145</v>
      </c>
      <c r="F335" s="78">
        <v>2305</v>
      </c>
      <c r="G335" s="76">
        <v>2291</v>
      </c>
      <c r="H335" s="77">
        <v>2302</v>
      </c>
      <c r="I335" s="77">
        <v>2346</v>
      </c>
      <c r="J335" s="77">
        <v>2383</v>
      </c>
      <c r="K335" s="77">
        <v>2402</v>
      </c>
      <c r="L335" s="77">
        <v>2432</v>
      </c>
      <c r="M335" s="77">
        <v>2487</v>
      </c>
      <c r="N335" s="77">
        <v>2516</v>
      </c>
      <c r="O335" s="77">
        <v>2556</v>
      </c>
      <c r="P335" s="77">
        <v>2564</v>
      </c>
      <c r="Q335" s="77">
        <v>2552</v>
      </c>
      <c r="R335" s="78">
        <v>2546</v>
      </c>
      <c r="S335" s="77">
        <v>2535</v>
      </c>
      <c r="T335" s="77">
        <v>2539</v>
      </c>
      <c r="U335" s="77">
        <v>2574</v>
      </c>
      <c r="V335" s="77">
        <v>2605</v>
      </c>
      <c r="W335" s="77">
        <v>2661</v>
      </c>
      <c r="X335" s="77">
        <v>2667</v>
      </c>
      <c r="Y335" s="77">
        <v>2700</v>
      </c>
      <c r="Z335" s="77">
        <v>2727</v>
      </c>
      <c r="AA335" s="77">
        <v>2746</v>
      </c>
      <c r="AB335" s="77">
        <v>2779</v>
      </c>
      <c r="AC335" s="77">
        <v>2811</v>
      </c>
      <c r="AD335" s="78">
        <v>2848</v>
      </c>
      <c r="AE335" s="77">
        <v>2942</v>
      </c>
      <c r="AF335" s="77">
        <v>2950</v>
      </c>
      <c r="AG335" s="156">
        <v>2978</v>
      </c>
      <c r="AH335" s="77">
        <v>2986</v>
      </c>
      <c r="AI335" s="77">
        <v>3003</v>
      </c>
      <c r="AJ335" s="77">
        <v>3022</v>
      </c>
      <c r="AK335" s="77">
        <v>3045</v>
      </c>
      <c r="AL335" s="77">
        <v>3071</v>
      </c>
      <c r="AM335" s="77">
        <v>3076</v>
      </c>
      <c r="AN335" s="77">
        <v>3102</v>
      </c>
      <c r="AO335" s="77">
        <v>3112</v>
      </c>
      <c r="AP335" s="78">
        <v>3109</v>
      </c>
      <c r="AQ335" s="76">
        <v>3104</v>
      </c>
      <c r="AR335" s="77">
        <v>3086</v>
      </c>
      <c r="AS335" s="77">
        <v>3441</v>
      </c>
      <c r="AT335" s="77">
        <v>3339</v>
      </c>
      <c r="AU335" s="77">
        <v>3353</v>
      </c>
      <c r="AV335" s="77">
        <v>3341</v>
      </c>
      <c r="AW335" s="77">
        <v>3376</v>
      </c>
      <c r="AX335" s="77">
        <v>3394</v>
      </c>
      <c r="AY335" s="77">
        <v>3412</v>
      </c>
      <c r="AZ335" s="77">
        <v>3448</v>
      </c>
      <c r="BA335" s="77">
        <v>3441</v>
      </c>
      <c r="BB335" s="78">
        <v>3452</v>
      </c>
      <c r="BC335" s="76">
        <v>3446</v>
      </c>
      <c r="BD335" s="77">
        <v>3390</v>
      </c>
      <c r="BE335" s="77">
        <v>3460</v>
      </c>
      <c r="BF335" s="77">
        <v>3498</v>
      </c>
      <c r="BG335" s="77">
        <v>3518</v>
      </c>
      <c r="BH335" s="77">
        <v>3573</v>
      </c>
      <c r="BI335" s="77">
        <v>3605</v>
      </c>
      <c r="BJ335" s="77">
        <v>3623</v>
      </c>
      <c r="BK335" s="77">
        <v>3652</v>
      </c>
      <c r="BL335" s="77">
        <v>3686</v>
      </c>
      <c r="BM335" s="77">
        <v>3710</v>
      </c>
      <c r="BN335" s="78">
        <v>3709</v>
      </c>
      <c r="BO335" s="76">
        <v>3681</v>
      </c>
      <c r="BP335" s="77">
        <v>3657</v>
      </c>
      <c r="BQ335" s="77">
        <v>3660</v>
      </c>
      <c r="BR335" s="77">
        <v>3698</v>
      </c>
      <c r="BS335" s="77">
        <v>3739</v>
      </c>
      <c r="BT335" s="77">
        <v>3686</v>
      </c>
      <c r="BU335" s="77">
        <v>3779</v>
      </c>
      <c r="BV335" s="77">
        <v>3795</v>
      </c>
      <c r="BW335" s="77">
        <v>3804</v>
      </c>
      <c r="BX335" s="77">
        <v>3826</v>
      </c>
      <c r="BY335" s="77">
        <v>3849</v>
      </c>
      <c r="BZ335" s="78">
        <v>3849</v>
      </c>
      <c r="CA335" s="77">
        <v>3927</v>
      </c>
      <c r="CB335" s="77">
        <v>3922</v>
      </c>
      <c r="CC335" s="77">
        <v>3928</v>
      </c>
      <c r="CD335" s="77">
        <v>3931</v>
      </c>
      <c r="CE335" s="77">
        <v>3939</v>
      </c>
      <c r="CF335" s="77">
        <v>3925</v>
      </c>
      <c r="CG335" s="77">
        <v>3965</v>
      </c>
      <c r="CH335" s="77">
        <v>3966</v>
      </c>
      <c r="CI335" s="77">
        <v>3969</v>
      </c>
      <c r="CJ335" s="77">
        <v>3974</v>
      </c>
      <c r="CK335" s="77">
        <v>3979</v>
      </c>
      <c r="CL335" s="78">
        <v>3945</v>
      </c>
      <c r="CM335" s="77">
        <v>3919</v>
      </c>
      <c r="CN335" s="77">
        <v>4092</v>
      </c>
      <c r="CO335" s="77">
        <v>4615</v>
      </c>
      <c r="CP335" s="77">
        <v>5110</v>
      </c>
      <c r="CQ335" s="77">
        <v>5393</v>
      </c>
      <c r="CR335" s="77">
        <v>5380</v>
      </c>
      <c r="CS335" s="77">
        <v>5358</v>
      </c>
      <c r="CT335" s="77">
        <v>5367</v>
      </c>
      <c r="CU335" s="78">
        <v>5418</v>
      </c>
    </row>
    <row r="336" spans="1:99" x14ac:dyDescent="0.25">
      <c r="A336" s="3"/>
      <c r="B336" s="74"/>
      <c r="C336" s="75" t="s">
        <v>418</v>
      </c>
      <c r="D336" s="78">
        <v>7976</v>
      </c>
      <c r="E336" s="78">
        <v>8501</v>
      </c>
      <c r="F336" s="78">
        <v>13448</v>
      </c>
      <c r="G336" s="76">
        <v>13566</v>
      </c>
      <c r="H336" s="77">
        <v>13702</v>
      </c>
      <c r="I336" s="77">
        <v>13727</v>
      </c>
      <c r="J336" s="77">
        <v>13889</v>
      </c>
      <c r="K336" s="77">
        <v>14063</v>
      </c>
      <c r="L336" s="77">
        <v>13255</v>
      </c>
      <c r="M336" s="77">
        <v>13441</v>
      </c>
      <c r="N336" s="77">
        <v>13573</v>
      </c>
      <c r="O336" s="77">
        <v>13649</v>
      </c>
      <c r="P336" s="77">
        <v>12880</v>
      </c>
      <c r="Q336" s="77">
        <v>13083</v>
      </c>
      <c r="R336" s="78">
        <v>12936</v>
      </c>
      <c r="S336" s="77">
        <v>13077</v>
      </c>
      <c r="T336" s="77">
        <v>13121</v>
      </c>
      <c r="U336" s="77">
        <v>13437</v>
      </c>
      <c r="V336" s="77">
        <v>13743</v>
      </c>
      <c r="W336" s="77">
        <v>14034</v>
      </c>
      <c r="X336" s="77">
        <v>14189</v>
      </c>
      <c r="Y336" s="77">
        <v>14312</v>
      </c>
      <c r="Z336" s="77">
        <v>14403</v>
      </c>
      <c r="AA336" s="77">
        <v>14529</v>
      </c>
      <c r="AB336" s="77">
        <v>14732</v>
      </c>
      <c r="AC336" s="77">
        <v>14812</v>
      </c>
      <c r="AD336" s="78">
        <v>14769</v>
      </c>
      <c r="AE336" s="77">
        <v>14255</v>
      </c>
      <c r="AF336" s="77">
        <v>14140</v>
      </c>
      <c r="AG336" s="156">
        <v>14221</v>
      </c>
      <c r="AH336" s="77">
        <v>14421</v>
      </c>
      <c r="AI336" s="77">
        <v>14580</v>
      </c>
      <c r="AJ336" s="77">
        <v>14467</v>
      </c>
      <c r="AK336" s="77">
        <v>14612</v>
      </c>
      <c r="AL336" s="77">
        <v>15070</v>
      </c>
      <c r="AM336" s="77">
        <v>15076</v>
      </c>
      <c r="AN336" s="77">
        <v>14973</v>
      </c>
      <c r="AO336" s="77">
        <v>15051</v>
      </c>
      <c r="AP336" s="78">
        <v>15073</v>
      </c>
      <c r="AQ336" s="76">
        <v>15173</v>
      </c>
      <c r="AR336" s="77">
        <v>15196</v>
      </c>
      <c r="AS336" s="77">
        <v>14836</v>
      </c>
      <c r="AT336" s="77">
        <v>14619</v>
      </c>
      <c r="AU336" s="77">
        <v>15266</v>
      </c>
      <c r="AV336" s="77">
        <v>15018</v>
      </c>
      <c r="AW336" s="77">
        <v>15079</v>
      </c>
      <c r="AX336" s="77">
        <v>14881</v>
      </c>
      <c r="AY336" s="77">
        <v>14830</v>
      </c>
      <c r="AZ336" s="77">
        <v>15028</v>
      </c>
      <c r="BA336" s="77">
        <v>14892</v>
      </c>
      <c r="BB336" s="78">
        <v>14791</v>
      </c>
      <c r="BC336" s="76">
        <v>14704</v>
      </c>
      <c r="BD336" s="77">
        <v>14570</v>
      </c>
      <c r="BE336" s="77">
        <v>14876</v>
      </c>
      <c r="BF336" s="77">
        <v>15054</v>
      </c>
      <c r="BG336" s="77">
        <v>15084</v>
      </c>
      <c r="BH336" s="77">
        <v>15237</v>
      </c>
      <c r="BI336" s="77">
        <v>15312</v>
      </c>
      <c r="BJ336" s="77">
        <v>15332</v>
      </c>
      <c r="BK336" s="77">
        <v>15368</v>
      </c>
      <c r="BL336" s="77">
        <v>15509</v>
      </c>
      <c r="BM336" s="77">
        <v>15468</v>
      </c>
      <c r="BN336" s="78">
        <v>15419</v>
      </c>
      <c r="BO336" s="76">
        <v>15391</v>
      </c>
      <c r="BP336" s="77">
        <v>15323</v>
      </c>
      <c r="BQ336" s="77">
        <v>15734</v>
      </c>
      <c r="BR336" s="77">
        <v>15988</v>
      </c>
      <c r="BS336" s="77">
        <v>16138</v>
      </c>
      <c r="BT336" s="77">
        <v>16122</v>
      </c>
      <c r="BU336" s="77">
        <v>16332</v>
      </c>
      <c r="BV336" s="77">
        <v>16411</v>
      </c>
      <c r="BW336" s="77">
        <v>16517</v>
      </c>
      <c r="BX336" s="77">
        <v>16772</v>
      </c>
      <c r="BY336" s="77">
        <v>16808</v>
      </c>
      <c r="BZ336" s="78">
        <v>16829</v>
      </c>
      <c r="CA336" s="77">
        <v>16992</v>
      </c>
      <c r="CB336" s="77">
        <v>17009</v>
      </c>
      <c r="CC336" s="77">
        <v>17136</v>
      </c>
      <c r="CD336" s="77">
        <v>17327</v>
      </c>
      <c r="CE336" s="77">
        <v>17471</v>
      </c>
      <c r="CF336" s="77">
        <v>17477</v>
      </c>
      <c r="CG336" s="77">
        <v>17633</v>
      </c>
      <c r="CH336" s="77">
        <v>17861</v>
      </c>
      <c r="CI336" s="77">
        <v>17948</v>
      </c>
      <c r="CJ336" s="77">
        <v>18158</v>
      </c>
      <c r="CK336" s="77">
        <v>18334</v>
      </c>
      <c r="CL336" s="78">
        <v>18268</v>
      </c>
      <c r="CM336" s="77">
        <v>18136</v>
      </c>
      <c r="CN336" s="77">
        <v>18237</v>
      </c>
      <c r="CO336" s="77">
        <v>18017</v>
      </c>
      <c r="CP336" s="77">
        <v>18072</v>
      </c>
      <c r="CQ336" s="77">
        <v>18262</v>
      </c>
      <c r="CR336" s="77">
        <v>18427</v>
      </c>
      <c r="CS336" s="77">
        <v>18595</v>
      </c>
      <c r="CT336" s="77">
        <v>18748</v>
      </c>
      <c r="CU336" s="78">
        <v>18878</v>
      </c>
    </row>
    <row r="337" spans="1:99" x14ac:dyDescent="0.25">
      <c r="A337" s="3"/>
      <c r="B337" s="74"/>
      <c r="C337" s="75" t="s">
        <v>419</v>
      </c>
      <c r="D337" s="78">
        <v>6931</v>
      </c>
      <c r="E337" s="78">
        <v>7190</v>
      </c>
      <c r="F337" s="78">
        <v>8691</v>
      </c>
      <c r="G337" s="76">
        <v>8753</v>
      </c>
      <c r="H337" s="77">
        <v>8772</v>
      </c>
      <c r="I337" s="77">
        <v>8754</v>
      </c>
      <c r="J337" s="77">
        <v>8718</v>
      </c>
      <c r="K337" s="77">
        <v>8752</v>
      </c>
      <c r="L337" s="77">
        <v>8774</v>
      </c>
      <c r="M337" s="77">
        <v>8970</v>
      </c>
      <c r="N337" s="77">
        <v>9112</v>
      </c>
      <c r="O337" s="77">
        <v>9217</v>
      </c>
      <c r="P337" s="77">
        <v>9317</v>
      </c>
      <c r="Q337" s="77">
        <v>9292</v>
      </c>
      <c r="R337" s="78">
        <v>9270</v>
      </c>
      <c r="S337" s="77">
        <v>9234</v>
      </c>
      <c r="T337" s="77">
        <v>9224</v>
      </c>
      <c r="U337" s="77">
        <v>9277</v>
      </c>
      <c r="V337" s="77">
        <v>9288</v>
      </c>
      <c r="W337" s="77">
        <v>9464</v>
      </c>
      <c r="X337" s="77">
        <v>9582</v>
      </c>
      <c r="Y337" s="77">
        <v>9800</v>
      </c>
      <c r="Z337" s="77">
        <v>9910</v>
      </c>
      <c r="AA337" s="77">
        <v>9990</v>
      </c>
      <c r="AB337" s="77">
        <v>10073</v>
      </c>
      <c r="AC337" s="77">
        <v>9988</v>
      </c>
      <c r="AD337" s="78">
        <v>9969</v>
      </c>
      <c r="AE337" s="77">
        <v>9620</v>
      </c>
      <c r="AF337" s="77">
        <v>9644</v>
      </c>
      <c r="AG337" s="156">
        <v>9688</v>
      </c>
      <c r="AH337" s="77">
        <v>9737</v>
      </c>
      <c r="AI337" s="77">
        <v>9803</v>
      </c>
      <c r="AJ337" s="77">
        <v>9913</v>
      </c>
      <c r="AK337" s="77">
        <v>10007</v>
      </c>
      <c r="AL337" s="77">
        <v>10104</v>
      </c>
      <c r="AM337" s="77">
        <v>10123</v>
      </c>
      <c r="AN337" s="77">
        <v>10186</v>
      </c>
      <c r="AO337" s="77">
        <v>10222</v>
      </c>
      <c r="AP337" s="78">
        <v>10203</v>
      </c>
      <c r="AQ337" s="76">
        <v>10184</v>
      </c>
      <c r="AR337" s="77">
        <v>10169</v>
      </c>
      <c r="AS337" s="77">
        <v>11024</v>
      </c>
      <c r="AT337" s="77">
        <v>10675</v>
      </c>
      <c r="AU337" s="77">
        <v>10752</v>
      </c>
      <c r="AV337" s="77">
        <v>10785</v>
      </c>
      <c r="AW337" s="77">
        <v>10892</v>
      </c>
      <c r="AX337" s="77">
        <v>10954</v>
      </c>
      <c r="AY337" s="77">
        <v>10950</v>
      </c>
      <c r="AZ337" s="77">
        <v>13503</v>
      </c>
      <c r="BA337" s="77">
        <v>13299</v>
      </c>
      <c r="BB337" s="78">
        <v>13709</v>
      </c>
      <c r="BC337" s="76">
        <v>13557</v>
      </c>
      <c r="BD337" s="77">
        <v>13424</v>
      </c>
      <c r="BE337" s="77">
        <v>13658</v>
      </c>
      <c r="BF337" s="77">
        <v>13695</v>
      </c>
      <c r="BG337" s="77">
        <v>13855</v>
      </c>
      <c r="BH337" s="77">
        <v>14086</v>
      </c>
      <c r="BI337" s="77">
        <v>13940</v>
      </c>
      <c r="BJ337" s="77">
        <v>14153</v>
      </c>
      <c r="BK337" s="77">
        <v>14337</v>
      </c>
      <c r="BL337" s="77">
        <v>14464</v>
      </c>
      <c r="BM337" s="77">
        <v>14605</v>
      </c>
      <c r="BN337" s="78">
        <v>14571</v>
      </c>
      <c r="BO337" s="76">
        <v>14581</v>
      </c>
      <c r="BP337" s="77">
        <v>14404</v>
      </c>
      <c r="BQ337" s="77">
        <v>14712</v>
      </c>
      <c r="BR337" s="77">
        <v>14975</v>
      </c>
      <c r="BS337" s="77">
        <v>15142</v>
      </c>
      <c r="BT337" s="77">
        <v>15159</v>
      </c>
      <c r="BU337" s="77">
        <v>15361</v>
      </c>
      <c r="BV337" s="77">
        <v>15934</v>
      </c>
      <c r="BW337" s="77">
        <v>16009</v>
      </c>
      <c r="BX337" s="77">
        <v>15670</v>
      </c>
      <c r="BY337" s="77">
        <v>15846</v>
      </c>
      <c r="BZ337" s="78">
        <v>15934</v>
      </c>
      <c r="CA337" s="77">
        <v>15794</v>
      </c>
      <c r="CB337" s="77">
        <v>15916</v>
      </c>
      <c r="CC337" s="77">
        <v>16220</v>
      </c>
      <c r="CD337" s="77">
        <v>16232</v>
      </c>
      <c r="CE337" s="77">
        <v>16261</v>
      </c>
      <c r="CF337" s="77">
        <v>16307</v>
      </c>
      <c r="CG337" s="77">
        <v>16592</v>
      </c>
      <c r="CH337" s="77">
        <v>16697</v>
      </c>
      <c r="CI337" s="77">
        <v>16695</v>
      </c>
      <c r="CJ337" s="77">
        <v>16783</v>
      </c>
      <c r="CK337" s="77">
        <v>16864</v>
      </c>
      <c r="CL337" s="78">
        <v>16618</v>
      </c>
      <c r="CM337" s="77">
        <v>16258</v>
      </c>
      <c r="CN337" s="77">
        <v>16299</v>
      </c>
      <c r="CO337" s="77">
        <v>16272</v>
      </c>
      <c r="CP337" s="77">
        <v>16320</v>
      </c>
      <c r="CQ337" s="77">
        <v>16533</v>
      </c>
      <c r="CR337" s="77">
        <v>16392</v>
      </c>
      <c r="CS337" s="77">
        <v>16270</v>
      </c>
      <c r="CT337" s="77">
        <v>16320</v>
      </c>
      <c r="CU337" s="78">
        <v>16390</v>
      </c>
    </row>
    <row r="338" spans="1:99" x14ac:dyDescent="0.25">
      <c r="A338" s="3"/>
      <c r="B338" s="74"/>
      <c r="C338" s="75" t="s">
        <v>420</v>
      </c>
      <c r="D338" s="78">
        <v>22103</v>
      </c>
      <c r="E338" s="78">
        <v>23865</v>
      </c>
      <c r="F338" s="78">
        <v>27465</v>
      </c>
      <c r="G338" s="76">
        <v>27526</v>
      </c>
      <c r="H338" s="77">
        <v>27488</v>
      </c>
      <c r="I338" s="77">
        <v>27509</v>
      </c>
      <c r="J338" s="77">
        <v>27949</v>
      </c>
      <c r="K338" s="77">
        <v>28306</v>
      </c>
      <c r="L338" s="77">
        <v>28416</v>
      </c>
      <c r="M338" s="77">
        <v>28802</v>
      </c>
      <c r="N338" s="77">
        <v>28986</v>
      </c>
      <c r="O338" s="77">
        <v>29160</v>
      </c>
      <c r="P338" s="77">
        <v>29107</v>
      </c>
      <c r="Q338" s="77">
        <v>29285</v>
      </c>
      <c r="R338" s="78">
        <v>29260</v>
      </c>
      <c r="S338" s="77">
        <v>29272</v>
      </c>
      <c r="T338" s="77">
        <v>29344</v>
      </c>
      <c r="U338" s="77">
        <v>29593</v>
      </c>
      <c r="V338" s="77">
        <v>29910</v>
      </c>
      <c r="W338" s="77">
        <v>30344</v>
      </c>
      <c r="X338" s="77">
        <v>30480</v>
      </c>
      <c r="Y338" s="77">
        <v>30540</v>
      </c>
      <c r="Z338" s="77">
        <v>30764</v>
      </c>
      <c r="AA338" s="77">
        <v>30949</v>
      </c>
      <c r="AB338" s="77">
        <v>31079</v>
      </c>
      <c r="AC338" s="77">
        <v>31325</v>
      </c>
      <c r="AD338" s="78">
        <v>31367</v>
      </c>
      <c r="AE338" s="77">
        <v>31142</v>
      </c>
      <c r="AF338" s="77">
        <v>31199</v>
      </c>
      <c r="AG338" s="156">
        <v>31217</v>
      </c>
      <c r="AH338" s="77">
        <v>31546</v>
      </c>
      <c r="AI338" s="77">
        <v>31915</v>
      </c>
      <c r="AJ338" s="77">
        <v>31921</v>
      </c>
      <c r="AK338" s="77">
        <v>32241</v>
      </c>
      <c r="AL338" s="77">
        <v>32500</v>
      </c>
      <c r="AM338" s="77">
        <v>32537</v>
      </c>
      <c r="AN338" s="77">
        <v>32671</v>
      </c>
      <c r="AO338" s="77">
        <v>32779</v>
      </c>
      <c r="AP338" s="78">
        <v>32819</v>
      </c>
      <c r="AQ338" s="76">
        <v>32802</v>
      </c>
      <c r="AR338" s="77">
        <v>32872</v>
      </c>
      <c r="AS338" s="77">
        <v>33305</v>
      </c>
      <c r="AT338" s="77">
        <v>32892</v>
      </c>
      <c r="AU338" s="77">
        <v>33125</v>
      </c>
      <c r="AV338" s="77">
        <v>33260</v>
      </c>
      <c r="AW338" s="77">
        <v>33623</v>
      </c>
      <c r="AX338" s="77">
        <v>33600</v>
      </c>
      <c r="AY338" s="77">
        <v>33704</v>
      </c>
      <c r="AZ338" s="77">
        <v>33902</v>
      </c>
      <c r="BA338" s="77">
        <v>33856</v>
      </c>
      <c r="BB338" s="78">
        <v>33872</v>
      </c>
      <c r="BC338" s="76">
        <v>33874</v>
      </c>
      <c r="BD338" s="77">
        <v>33492</v>
      </c>
      <c r="BE338" s="77">
        <v>34154</v>
      </c>
      <c r="BF338" s="77">
        <v>34546</v>
      </c>
      <c r="BG338" s="77">
        <v>34632</v>
      </c>
      <c r="BH338" s="77">
        <v>35195</v>
      </c>
      <c r="BI338" s="77">
        <v>35384</v>
      </c>
      <c r="BJ338" s="77">
        <v>35601</v>
      </c>
      <c r="BK338" s="77">
        <v>35739</v>
      </c>
      <c r="BL338" s="77">
        <v>35919</v>
      </c>
      <c r="BM338" s="77">
        <v>35691</v>
      </c>
      <c r="BN338" s="78">
        <v>35654</v>
      </c>
      <c r="BO338" s="76">
        <v>35735</v>
      </c>
      <c r="BP338" s="77">
        <v>36224</v>
      </c>
      <c r="BQ338" s="77">
        <v>36985</v>
      </c>
      <c r="BR338" s="77">
        <v>37469</v>
      </c>
      <c r="BS338" s="77">
        <v>37684</v>
      </c>
      <c r="BT338" s="77">
        <v>37631</v>
      </c>
      <c r="BU338" s="77">
        <v>38158</v>
      </c>
      <c r="BV338" s="77">
        <v>38125</v>
      </c>
      <c r="BW338" s="77">
        <v>38275</v>
      </c>
      <c r="BX338" s="77">
        <v>38336</v>
      </c>
      <c r="BY338" s="77">
        <v>38513</v>
      </c>
      <c r="BZ338" s="78">
        <v>38581</v>
      </c>
      <c r="CA338" s="77">
        <v>38561</v>
      </c>
      <c r="CB338" s="77">
        <v>38469</v>
      </c>
      <c r="CC338" s="77">
        <v>38626</v>
      </c>
      <c r="CD338" s="77">
        <v>38779</v>
      </c>
      <c r="CE338" s="77">
        <v>38879</v>
      </c>
      <c r="CF338" s="77">
        <v>39070</v>
      </c>
      <c r="CG338" s="77">
        <v>39459</v>
      </c>
      <c r="CH338" s="77">
        <v>39851</v>
      </c>
      <c r="CI338" s="77">
        <v>39900</v>
      </c>
      <c r="CJ338" s="77">
        <v>39975</v>
      </c>
      <c r="CK338" s="77">
        <v>40168</v>
      </c>
      <c r="CL338" s="78">
        <v>40225</v>
      </c>
      <c r="CM338" s="77">
        <v>40089</v>
      </c>
      <c r="CN338" s="77">
        <v>40287</v>
      </c>
      <c r="CO338" s="77">
        <v>40149</v>
      </c>
      <c r="CP338" s="77">
        <v>40364</v>
      </c>
      <c r="CQ338" s="77">
        <v>41044</v>
      </c>
      <c r="CR338" s="77">
        <v>41269</v>
      </c>
      <c r="CS338" s="77">
        <v>41126</v>
      </c>
      <c r="CT338" s="77">
        <v>41257</v>
      </c>
      <c r="CU338" s="78">
        <v>41575</v>
      </c>
    </row>
    <row r="339" spans="1:99" x14ac:dyDescent="0.25">
      <c r="A339" s="3"/>
      <c r="B339" s="74"/>
      <c r="C339" s="75" t="s">
        <v>421</v>
      </c>
      <c r="D339" s="78">
        <v>1466</v>
      </c>
      <c r="E339" s="78">
        <v>1536</v>
      </c>
      <c r="F339" s="78">
        <v>1654</v>
      </c>
      <c r="G339" s="76">
        <v>1647</v>
      </c>
      <c r="H339" s="77">
        <v>1632</v>
      </c>
      <c r="I339" s="77">
        <v>1614</v>
      </c>
      <c r="J339" s="77">
        <v>1593</v>
      </c>
      <c r="K339" s="77">
        <v>1607</v>
      </c>
      <c r="L339" s="77">
        <v>1621</v>
      </c>
      <c r="M339" s="77">
        <v>1623</v>
      </c>
      <c r="N339" s="77">
        <v>1622</v>
      </c>
      <c r="O339" s="77">
        <v>1637</v>
      </c>
      <c r="P339" s="77">
        <v>1633</v>
      </c>
      <c r="Q339" s="77">
        <v>1624</v>
      </c>
      <c r="R339" s="78">
        <v>1617</v>
      </c>
      <c r="S339" s="77">
        <v>1611</v>
      </c>
      <c r="T339" s="77">
        <v>1607</v>
      </c>
      <c r="U339" s="77">
        <v>1612</v>
      </c>
      <c r="V339" s="77">
        <v>1614</v>
      </c>
      <c r="W339" s="77">
        <v>1606</v>
      </c>
      <c r="X339" s="77">
        <v>1607</v>
      </c>
      <c r="Y339" s="77">
        <v>1617</v>
      </c>
      <c r="Z339" s="77">
        <v>1620</v>
      </c>
      <c r="AA339" s="77">
        <v>1624</v>
      </c>
      <c r="AB339" s="77">
        <v>1615</v>
      </c>
      <c r="AC339" s="77">
        <v>1618</v>
      </c>
      <c r="AD339" s="78">
        <v>1615</v>
      </c>
      <c r="AE339" s="77">
        <v>1528</v>
      </c>
      <c r="AF339" s="77">
        <v>1528</v>
      </c>
      <c r="AG339" s="156">
        <v>1537</v>
      </c>
      <c r="AH339" s="77">
        <v>1542</v>
      </c>
      <c r="AI339" s="77">
        <v>1552</v>
      </c>
      <c r="AJ339" s="77">
        <v>1564</v>
      </c>
      <c r="AK339" s="77">
        <v>1577</v>
      </c>
      <c r="AL339" s="77">
        <v>1589</v>
      </c>
      <c r="AM339" s="77">
        <v>1594</v>
      </c>
      <c r="AN339" s="77">
        <v>1605</v>
      </c>
      <c r="AO339" s="77">
        <v>1609</v>
      </c>
      <c r="AP339" s="78">
        <v>1607</v>
      </c>
      <c r="AQ339" s="76">
        <v>1603</v>
      </c>
      <c r="AR339" s="77">
        <v>1598</v>
      </c>
      <c r="AS339" s="77">
        <v>1608</v>
      </c>
      <c r="AT339" s="77">
        <v>1559</v>
      </c>
      <c r="AU339" s="77">
        <v>1566</v>
      </c>
      <c r="AV339" s="77">
        <v>1581</v>
      </c>
      <c r="AW339" s="77">
        <v>1595</v>
      </c>
      <c r="AX339" s="77">
        <v>1603</v>
      </c>
      <c r="AY339" s="77">
        <v>1599</v>
      </c>
      <c r="AZ339" s="77">
        <v>1614</v>
      </c>
      <c r="BA339" s="77">
        <v>1610</v>
      </c>
      <c r="BB339" s="78">
        <v>1606</v>
      </c>
      <c r="BC339" s="76">
        <v>1608</v>
      </c>
      <c r="BD339" s="77">
        <v>1593</v>
      </c>
      <c r="BE339" s="77">
        <v>1587</v>
      </c>
      <c r="BF339" s="77">
        <v>1588</v>
      </c>
      <c r="BG339" s="77">
        <v>1596</v>
      </c>
      <c r="BH339" s="77">
        <v>1601</v>
      </c>
      <c r="BI339" s="77">
        <v>1617</v>
      </c>
      <c r="BJ339" s="77">
        <v>1636</v>
      </c>
      <c r="BK339" s="77">
        <v>1646</v>
      </c>
      <c r="BL339" s="77">
        <v>1659</v>
      </c>
      <c r="BM339" s="77">
        <v>1648</v>
      </c>
      <c r="BN339" s="78">
        <v>1651</v>
      </c>
      <c r="BO339" s="76">
        <v>1646</v>
      </c>
      <c r="BP339" s="77">
        <v>1638</v>
      </c>
      <c r="BQ339" s="77">
        <v>1655</v>
      </c>
      <c r="BR339" s="77">
        <v>1641</v>
      </c>
      <c r="BS339" s="77">
        <v>1652</v>
      </c>
      <c r="BT339" s="77">
        <v>1628</v>
      </c>
      <c r="BU339" s="77">
        <v>1670</v>
      </c>
      <c r="BV339" s="77">
        <v>1621</v>
      </c>
      <c r="BW339" s="77">
        <v>1627</v>
      </c>
      <c r="BX339" s="77">
        <v>1618</v>
      </c>
      <c r="BY339" s="77">
        <v>1618</v>
      </c>
      <c r="BZ339" s="78">
        <v>1615</v>
      </c>
      <c r="CA339" s="77">
        <v>1606</v>
      </c>
      <c r="CB339" s="77">
        <v>1623</v>
      </c>
      <c r="CC339" s="77">
        <v>1606</v>
      </c>
      <c r="CD339" s="77">
        <v>1590</v>
      </c>
      <c r="CE339" s="77">
        <v>1587</v>
      </c>
      <c r="CF339" s="77">
        <v>1569</v>
      </c>
      <c r="CG339" s="77">
        <v>1553</v>
      </c>
      <c r="CH339" s="77">
        <v>1545</v>
      </c>
      <c r="CI339" s="77">
        <v>1525</v>
      </c>
      <c r="CJ339" s="77">
        <v>1507</v>
      </c>
      <c r="CK339" s="77">
        <v>1512</v>
      </c>
      <c r="CL339" s="78">
        <v>1495</v>
      </c>
      <c r="CM339" s="77">
        <v>1476</v>
      </c>
      <c r="CN339" s="77">
        <v>1481</v>
      </c>
      <c r="CO339" s="77">
        <v>1476</v>
      </c>
      <c r="CP339" s="77">
        <v>1482</v>
      </c>
      <c r="CQ339" s="77">
        <v>1491</v>
      </c>
      <c r="CR339" s="77">
        <v>1481</v>
      </c>
      <c r="CS339" s="77">
        <v>1443</v>
      </c>
      <c r="CT339" s="77">
        <v>1445</v>
      </c>
      <c r="CU339" s="78">
        <v>1449</v>
      </c>
    </row>
    <row r="340" spans="1:99" x14ac:dyDescent="0.25">
      <c r="A340" s="3"/>
      <c r="B340" s="74"/>
      <c r="C340" s="75" t="s">
        <v>422</v>
      </c>
      <c r="D340" s="78">
        <v>46775</v>
      </c>
      <c r="E340" s="78">
        <v>48825</v>
      </c>
      <c r="F340" s="78">
        <v>53903</v>
      </c>
      <c r="G340" s="76">
        <v>53501</v>
      </c>
      <c r="H340" s="77">
        <v>53265</v>
      </c>
      <c r="I340" s="77">
        <v>53616</v>
      </c>
      <c r="J340" s="77">
        <v>54037</v>
      </c>
      <c r="K340" s="77">
        <v>54208</v>
      </c>
      <c r="L340" s="77">
        <v>54268</v>
      </c>
      <c r="M340" s="77">
        <v>54521</v>
      </c>
      <c r="N340" s="77">
        <v>54558</v>
      </c>
      <c r="O340" s="77">
        <v>54507</v>
      </c>
      <c r="P340" s="77">
        <v>54591</v>
      </c>
      <c r="Q340" s="77">
        <v>54805</v>
      </c>
      <c r="R340" s="78">
        <v>54641</v>
      </c>
      <c r="S340" s="77">
        <v>54311</v>
      </c>
      <c r="T340" s="77">
        <v>54849</v>
      </c>
      <c r="U340" s="77">
        <v>55421</v>
      </c>
      <c r="V340" s="77">
        <v>55688</v>
      </c>
      <c r="W340" s="77">
        <v>56314</v>
      </c>
      <c r="X340" s="77">
        <v>56778</v>
      </c>
      <c r="Y340" s="77">
        <v>56943</v>
      </c>
      <c r="Z340" s="77">
        <v>57545</v>
      </c>
      <c r="AA340" s="77">
        <v>57646</v>
      </c>
      <c r="AB340" s="77">
        <v>57854</v>
      </c>
      <c r="AC340" s="77">
        <v>58119</v>
      </c>
      <c r="AD340" s="78">
        <v>58103</v>
      </c>
      <c r="AE340" s="77">
        <v>58536</v>
      </c>
      <c r="AF340" s="77">
        <v>58527</v>
      </c>
      <c r="AG340" s="156">
        <v>57344</v>
      </c>
      <c r="AH340" s="77">
        <v>58382</v>
      </c>
      <c r="AI340" s="77">
        <v>59040</v>
      </c>
      <c r="AJ340" s="77">
        <v>58948</v>
      </c>
      <c r="AK340" s="77">
        <v>59525</v>
      </c>
      <c r="AL340" s="77">
        <v>60326</v>
      </c>
      <c r="AM340" s="77">
        <v>60451</v>
      </c>
      <c r="AN340" s="77">
        <v>60803</v>
      </c>
      <c r="AO340" s="77">
        <v>60975</v>
      </c>
      <c r="AP340" s="78">
        <v>60822</v>
      </c>
      <c r="AQ340" s="76">
        <v>60726</v>
      </c>
      <c r="AR340" s="77">
        <v>60729</v>
      </c>
      <c r="AS340" s="77">
        <v>58732</v>
      </c>
      <c r="AT340" s="77">
        <v>58496</v>
      </c>
      <c r="AU340" s="77">
        <v>58696</v>
      </c>
      <c r="AV340" s="77">
        <v>59029</v>
      </c>
      <c r="AW340" s="77">
        <v>59485</v>
      </c>
      <c r="AX340" s="77">
        <v>59808</v>
      </c>
      <c r="AY340" s="77">
        <v>59731</v>
      </c>
      <c r="AZ340" s="77">
        <v>59871</v>
      </c>
      <c r="BA340" s="77">
        <v>60439</v>
      </c>
      <c r="BB340" s="78">
        <v>59852</v>
      </c>
      <c r="BC340" s="76">
        <v>60260</v>
      </c>
      <c r="BD340" s="77">
        <v>59522</v>
      </c>
      <c r="BE340" s="77">
        <v>60888</v>
      </c>
      <c r="BF340" s="77">
        <v>61313</v>
      </c>
      <c r="BG340" s="77">
        <v>61447</v>
      </c>
      <c r="BH340" s="77">
        <v>63141</v>
      </c>
      <c r="BI340" s="77">
        <v>63337</v>
      </c>
      <c r="BJ340" s="77">
        <v>63602</v>
      </c>
      <c r="BK340" s="77">
        <v>63553</v>
      </c>
      <c r="BL340" s="77">
        <v>63135</v>
      </c>
      <c r="BM340" s="77">
        <v>63115</v>
      </c>
      <c r="BN340" s="78">
        <v>63078</v>
      </c>
      <c r="BO340" s="76">
        <v>63362</v>
      </c>
      <c r="BP340" s="77">
        <v>63432</v>
      </c>
      <c r="BQ340" s="77">
        <v>64341</v>
      </c>
      <c r="BR340" s="77">
        <v>64695</v>
      </c>
      <c r="BS340" s="77">
        <v>65074</v>
      </c>
      <c r="BT340" s="77">
        <v>65034</v>
      </c>
      <c r="BU340" s="77">
        <v>65747</v>
      </c>
      <c r="BV340" s="77">
        <v>66375</v>
      </c>
      <c r="BW340" s="77">
        <v>67758</v>
      </c>
      <c r="BX340" s="77">
        <v>68155</v>
      </c>
      <c r="BY340" s="77">
        <v>68260</v>
      </c>
      <c r="BZ340" s="78">
        <v>67896</v>
      </c>
      <c r="CA340" s="77">
        <v>68256</v>
      </c>
      <c r="CB340" s="77">
        <v>68285</v>
      </c>
      <c r="CC340" s="77">
        <v>70956</v>
      </c>
      <c r="CD340" s="77">
        <v>74461</v>
      </c>
      <c r="CE340" s="77">
        <v>74933</v>
      </c>
      <c r="CF340" s="77">
        <v>75054</v>
      </c>
      <c r="CG340" s="77">
        <v>74688</v>
      </c>
      <c r="CH340" s="77">
        <v>74722</v>
      </c>
      <c r="CI340" s="77">
        <v>75545</v>
      </c>
      <c r="CJ340" s="77">
        <v>75817</v>
      </c>
      <c r="CK340" s="77">
        <v>76059</v>
      </c>
      <c r="CL340" s="78">
        <v>74825</v>
      </c>
      <c r="CM340" s="77">
        <v>74629</v>
      </c>
      <c r="CN340" s="77">
        <v>75015</v>
      </c>
      <c r="CO340" s="77">
        <v>74821</v>
      </c>
      <c r="CP340" s="77">
        <v>75187</v>
      </c>
      <c r="CQ340" s="77">
        <v>75926</v>
      </c>
      <c r="CR340" s="77">
        <v>76017</v>
      </c>
      <c r="CS340" s="77">
        <v>76145</v>
      </c>
      <c r="CT340" s="77">
        <v>76176</v>
      </c>
      <c r="CU340" s="78">
        <v>76171</v>
      </c>
    </row>
    <row r="341" spans="1:99" x14ac:dyDescent="0.25">
      <c r="A341" s="3"/>
      <c r="B341" s="74"/>
      <c r="C341" s="75" t="s">
        <v>423</v>
      </c>
      <c r="D341" s="78">
        <v>16025</v>
      </c>
      <c r="E341" s="78">
        <v>18157</v>
      </c>
      <c r="F341" s="78">
        <v>25443</v>
      </c>
      <c r="G341" s="76">
        <v>25450</v>
      </c>
      <c r="H341" s="77">
        <v>25524</v>
      </c>
      <c r="I341" s="77">
        <v>25332</v>
      </c>
      <c r="J341" s="77">
        <v>25597</v>
      </c>
      <c r="K341" s="77">
        <v>26077</v>
      </c>
      <c r="L341" s="77">
        <v>26142</v>
      </c>
      <c r="M341" s="77">
        <v>26502</v>
      </c>
      <c r="N341" s="77">
        <v>26682</v>
      </c>
      <c r="O341" s="77">
        <v>26943</v>
      </c>
      <c r="P341" s="77">
        <v>26220</v>
      </c>
      <c r="Q341" s="77">
        <v>26586</v>
      </c>
      <c r="R341" s="78">
        <v>26523</v>
      </c>
      <c r="S341" s="77">
        <v>26577</v>
      </c>
      <c r="T341" s="77">
        <v>26620</v>
      </c>
      <c r="U341" s="77">
        <v>27027</v>
      </c>
      <c r="V341" s="77">
        <v>27330</v>
      </c>
      <c r="W341" s="77">
        <v>28033</v>
      </c>
      <c r="X341" s="77">
        <v>28705</v>
      </c>
      <c r="Y341" s="77">
        <v>29050</v>
      </c>
      <c r="Z341" s="77">
        <v>29423</v>
      </c>
      <c r="AA341" s="77">
        <v>29651</v>
      </c>
      <c r="AB341" s="77">
        <v>29829</v>
      </c>
      <c r="AC341" s="77">
        <v>29952</v>
      </c>
      <c r="AD341" s="78">
        <v>29934</v>
      </c>
      <c r="AE341" s="77">
        <v>28920</v>
      </c>
      <c r="AF341" s="77">
        <v>28893</v>
      </c>
      <c r="AG341" s="156">
        <v>28994</v>
      </c>
      <c r="AH341" s="77">
        <v>29370</v>
      </c>
      <c r="AI341" s="77">
        <v>29725</v>
      </c>
      <c r="AJ341" s="77">
        <v>29736</v>
      </c>
      <c r="AK341" s="77">
        <v>29991</v>
      </c>
      <c r="AL341" s="77">
        <v>30507</v>
      </c>
      <c r="AM341" s="77">
        <v>30594</v>
      </c>
      <c r="AN341" s="77">
        <v>30757</v>
      </c>
      <c r="AO341" s="77">
        <v>30916</v>
      </c>
      <c r="AP341" s="78">
        <v>30944</v>
      </c>
      <c r="AQ341" s="76">
        <v>30946</v>
      </c>
      <c r="AR341" s="77">
        <v>30933</v>
      </c>
      <c r="AS341" s="77">
        <v>32689</v>
      </c>
      <c r="AT341" s="77">
        <v>31923</v>
      </c>
      <c r="AU341" s="77">
        <v>32670</v>
      </c>
      <c r="AV341" s="77">
        <v>32880</v>
      </c>
      <c r="AW341" s="77">
        <v>33204</v>
      </c>
      <c r="AX341" s="77">
        <v>33317</v>
      </c>
      <c r="AY341" s="77">
        <v>33235</v>
      </c>
      <c r="AZ341" s="77">
        <v>33486</v>
      </c>
      <c r="BA341" s="77">
        <v>33285</v>
      </c>
      <c r="BB341" s="78">
        <v>33207</v>
      </c>
      <c r="BC341" s="76">
        <v>33209</v>
      </c>
      <c r="BD341" s="77">
        <v>32934</v>
      </c>
      <c r="BE341" s="77">
        <v>33433</v>
      </c>
      <c r="BF341" s="77">
        <v>33674</v>
      </c>
      <c r="BG341" s="77">
        <v>33693</v>
      </c>
      <c r="BH341" s="77">
        <v>34176</v>
      </c>
      <c r="BI341" s="77">
        <v>34237</v>
      </c>
      <c r="BJ341" s="77">
        <v>34419</v>
      </c>
      <c r="BK341" s="77">
        <v>34392</v>
      </c>
      <c r="BL341" s="77">
        <v>34530</v>
      </c>
      <c r="BM341" s="77">
        <v>34224</v>
      </c>
      <c r="BN341" s="78">
        <v>34218</v>
      </c>
      <c r="BO341" s="76">
        <v>34356</v>
      </c>
      <c r="BP341" s="77">
        <v>34214</v>
      </c>
      <c r="BQ341" s="77">
        <v>34686</v>
      </c>
      <c r="BR341" s="77">
        <v>34979</v>
      </c>
      <c r="BS341" s="77">
        <v>35190</v>
      </c>
      <c r="BT341" s="77">
        <v>34975</v>
      </c>
      <c r="BU341" s="77">
        <v>35613</v>
      </c>
      <c r="BV341" s="77">
        <v>35780</v>
      </c>
      <c r="BW341" s="77">
        <v>35973</v>
      </c>
      <c r="BX341" s="77">
        <v>36226</v>
      </c>
      <c r="BY341" s="77">
        <v>36359</v>
      </c>
      <c r="BZ341" s="78">
        <v>36372</v>
      </c>
      <c r="CA341" s="77">
        <v>36112</v>
      </c>
      <c r="CB341" s="77">
        <v>36115</v>
      </c>
      <c r="CC341" s="77">
        <v>36434</v>
      </c>
      <c r="CD341" s="77">
        <v>36770</v>
      </c>
      <c r="CE341" s="77">
        <v>37392</v>
      </c>
      <c r="CF341" s="77">
        <v>37724</v>
      </c>
      <c r="CG341" s="77">
        <v>37937</v>
      </c>
      <c r="CH341" s="77">
        <v>38028</v>
      </c>
      <c r="CI341" s="77">
        <v>38283</v>
      </c>
      <c r="CJ341" s="77">
        <v>38518</v>
      </c>
      <c r="CK341" s="77">
        <v>39218</v>
      </c>
      <c r="CL341" s="78">
        <v>39142</v>
      </c>
      <c r="CM341" s="77">
        <v>38805</v>
      </c>
      <c r="CN341" s="77">
        <v>39062</v>
      </c>
      <c r="CO341" s="77">
        <v>38553</v>
      </c>
      <c r="CP341" s="77">
        <v>38544</v>
      </c>
      <c r="CQ341" s="77">
        <v>38887</v>
      </c>
      <c r="CR341" s="77">
        <v>39179</v>
      </c>
      <c r="CS341" s="77">
        <v>39310</v>
      </c>
      <c r="CT341" s="77">
        <v>39528</v>
      </c>
      <c r="CU341" s="78">
        <v>39764</v>
      </c>
    </row>
    <row r="342" spans="1:99" x14ac:dyDescent="0.25">
      <c r="A342" s="3"/>
      <c r="B342" s="74"/>
      <c r="C342" s="75" t="s">
        <v>424</v>
      </c>
      <c r="D342" s="78">
        <v>43552</v>
      </c>
      <c r="E342" s="78">
        <v>47965</v>
      </c>
      <c r="F342" s="78">
        <v>66122</v>
      </c>
      <c r="G342" s="76">
        <v>66649</v>
      </c>
      <c r="H342" s="77">
        <v>66742</v>
      </c>
      <c r="I342" s="77">
        <v>67421</v>
      </c>
      <c r="J342" s="77">
        <v>68825</v>
      </c>
      <c r="K342" s="77">
        <v>69902</v>
      </c>
      <c r="L342" s="77">
        <v>67945</v>
      </c>
      <c r="M342" s="77">
        <v>69305</v>
      </c>
      <c r="N342" s="77">
        <v>70247</v>
      </c>
      <c r="O342" s="77">
        <v>70540</v>
      </c>
      <c r="P342" s="77">
        <v>69553</v>
      </c>
      <c r="Q342" s="77">
        <v>70727</v>
      </c>
      <c r="R342" s="78">
        <v>70192</v>
      </c>
      <c r="S342" s="77">
        <v>70721</v>
      </c>
      <c r="T342" s="77">
        <v>71114</v>
      </c>
      <c r="U342" s="77">
        <v>73134</v>
      </c>
      <c r="V342" s="77">
        <v>74699</v>
      </c>
      <c r="W342" s="77">
        <v>75757</v>
      </c>
      <c r="X342" s="77">
        <v>76547</v>
      </c>
      <c r="Y342" s="77">
        <v>77150</v>
      </c>
      <c r="Z342" s="77">
        <v>77951</v>
      </c>
      <c r="AA342" s="77">
        <v>78816</v>
      </c>
      <c r="AB342" s="77">
        <v>79685</v>
      </c>
      <c r="AC342" s="77">
        <v>80163</v>
      </c>
      <c r="AD342" s="78">
        <v>80029</v>
      </c>
      <c r="AE342" s="77">
        <v>78288</v>
      </c>
      <c r="AF342" s="77">
        <v>77648</v>
      </c>
      <c r="AG342" s="156">
        <v>77536</v>
      </c>
      <c r="AH342" s="77">
        <v>79162</v>
      </c>
      <c r="AI342" s="77">
        <v>80840</v>
      </c>
      <c r="AJ342" s="77">
        <v>80034</v>
      </c>
      <c r="AK342" s="77">
        <v>81539</v>
      </c>
      <c r="AL342" s="77">
        <v>83934</v>
      </c>
      <c r="AM342" s="77">
        <v>84085</v>
      </c>
      <c r="AN342" s="77">
        <v>83730</v>
      </c>
      <c r="AO342" s="77">
        <v>84021</v>
      </c>
      <c r="AP342" s="78">
        <v>83797</v>
      </c>
      <c r="AQ342" s="76">
        <v>84313</v>
      </c>
      <c r="AR342" s="77">
        <v>84443</v>
      </c>
      <c r="AS342" s="77">
        <v>84285</v>
      </c>
      <c r="AT342" s="77">
        <v>83955</v>
      </c>
      <c r="AU342" s="77">
        <v>86816</v>
      </c>
      <c r="AV342" s="77">
        <v>87068</v>
      </c>
      <c r="AW342" s="77">
        <v>88062</v>
      </c>
      <c r="AX342" s="77">
        <v>87437</v>
      </c>
      <c r="AY342" s="77">
        <v>87409</v>
      </c>
      <c r="AZ342" s="77">
        <v>88189</v>
      </c>
      <c r="BA342" s="77">
        <v>88291</v>
      </c>
      <c r="BB342" s="78">
        <v>87669</v>
      </c>
      <c r="BC342" s="76">
        <v>88057</v>
      </c>
      <c r="BD342" s="77">
        <v>87814</v>
      </c>
      <c r="BE342" s="77">
        <v>90075</v>
      </c>
      <c r="BF342" s="77">
        <v>91111</v>
      </c>
      <c r="BG342" s="77">
        <v>91628</v>
      </c>
      <c r="BH342" s="77">
        <v>92567</v>
      </c>
      <c r="BI342" s="77">
        <v>92725</v>
      </c>
      <c r="BJ342" s="77">
        <v>93031</v>
      </c>
      <c r="BK342" s="77">
        <v>93458</v>
      </c>
      <c r="BL342" s="77">
        <v>94074</v>
      </c>
      <c r="BM342" s="77">
        <v>93707</v>
      </c>
      <c r="BN342" s="78">
        <v>93655</v>
      </c>
      <c r="BO342" s="76">
        <v>93281</v>
      </c>
      <c r="BP342" s="77">
        <v>93298</v>
      </c>
      <c r="BQ342" s="77">
        <v>94834</v>
      </c>
      <c r="BR342" s="77">
        <v>95836</v>
      </c>
      <c r="BS342" s="77">
        <v>96415</v>
      </c>
      <c r="BT342" s="77">
        <v>96677</v>
      </c>
      <c r="BU342" s="77">
        <v>97872</v>
      </c>
      <c r="BV342" s="77">
        <v>98871</v>
      </c>
      <c r="BW342" s="77">
        <v>99394</v>
      </c>
      <c r="BX342" s="77">
        <v>100021</v>
      </c>
      <c r="BY342" s="77">
        <v>100389</v>
      </c>
      <c r="BZ342" s="78">
        <v>100452</v>
      </c>
      <c r="CA342" s="77">
        <v>100089</v>
      </c>
      <c r="CB342" s="77">
        <v>99904</v>
      </c>
      <c r="CC342" s="77">
        <v>100613</v>
      </c>
      <c r="CD342" s="77">
        <v>101683</v>
      </c>
      <c r="CE342" s="77">
        <v>102081</v>
      </c>
      <c r="CF342" s="77">
        <v>102366</v>
      </c>
      <c r="CG342" s="77">
        <v>103960</v>
      </c>
      <c r="CH342" s="77">
        <v>104774</v>
      </c>
      <c r="CI342" s="77">
        <v>105063</v>
      </c>
      <c r="CJ342" s="77">
        <v>105602</v>
      </c>
      <c r="CK342" s="77">
        <v>104337</v>
      </c>
      <c r="CL342" s="78">
        <v>103163</v>
      </c>
      <c r="CM342" s="77">
        <v>104054</v>
      </c>
      <c r="CN342" s="77">
        <v>104823</v>
      </c>
      <c r="CO342" s="77">
        <v>106063</v>
      </c>
      <c r="CP342" s="77">
        <v>106738</v>
      </c>
      <c r="CQ342" s="77">
        <v>108129</v>
      </c>
      <c r="CR342" s="77">
        <v>108327</v>
      </c>
      <c r="CS342" s="77">
        <v>108527</v>
      </c>
      <c r="CT342" s="77">
        <v>109177</v>
      </c>
      <c r="CU342" s="78">
        <v>109663</v>
      </c>
    </row>
    <row r="343" spans="1:99" x14ac:dyDescent="0.25">
      <c r="A343" s="3"/>
      <c r="B343" s="74"/>
      <c r="C343" s="75" t="s">
        <v>425</v>
      </c>
      <c r="D343" s="78">
        <v>13874</v>
      </c>
      <c r="E343" s="78">
        <v>15575</v>
      </c>
      <c r="F343" s="78">
        <v>24428</v>
      </c>
      <c r="G343" s="76">
        <v>24741</v>
      </c>
      <c r="H343" s="77">
        <v>24900</v>
      </c>
      <c r="I343" s="77">
        <v>24992</v>
      </c>
      <c r="J343" s="77">
        <v>25481</v>
      </c>
      <c r="K343" s="77">
        <v>26941</v>
      </c>
      <c r="L343" s="77">
        <v>26638</v>
      </c>
      <c r="M343" s="77">
        <v>27161</v>
      </c>
      <c r="N343" s="77">
        <v>27907</v>
      </c>
      <c r="O343" s="77">
        <v>28366</v>
      </c>
      <c r="P343" s="77">
        <v>26760</v>
      </c>
      <c r="Q343" s="77">
        <v>27249</v>
      </c>
      <c r="R343" s="78">
        <v>26828</v>
      </c>
      <c r="S343" s="77">
        <v>26971</v>
      </c>
      <c r="T343" s="77">
        <v>26836</v>
      </c>
      <c r="U343" s="77">
        <v>27365</v>
      </c>
      <c r="V343" s="77">
        <v>27842</v>
      </c>
      <c r="W343" s="77">
        <v>27996</v>
      </c>
      <c r="X343" s="77">
        <v>28265</v>
      </c>
      <c r="Y343" s="77">
        <v>28510</v>
      </c>
      <c r="Z343" s="77">
        <v>28871</v>
      </c>
      <c r="AA343" s="77">
        <v>29070</v>
      </c>
      <c r="AB343" s="77">
        <v>29190</v>
      </c>
      <c r="AC343" s="77">
        <v>29408</v>
      </c>
      <c r="AD343" s="78">
        <v>29289</v>
      </c>
      <c r="AE343" s="77">
        <v>29174</v>
      </c>
      <c r="AF343" s="77">
        <v>28460</v>
      </c>
      <c r="AG343" s="156">
        <v>28669</v>
      </c>
      <c r="AH343" s="77">
        <v>29030</v>
      </c>
      <c r="AI343" s="77">
        <v>29520</v>
      </c>
      <c r="AJ343" s="77">
        <v>29251</v>
      </c>
      <c r="AK343" s="77">
        <v>29581</v>
      </c>
      <c r="AL343" s="77">
        <v>30426</v>
      </c>
      <c r="AM343" s="77">
        <v>30355</v>
      </c>
      <c r="AN343" s="77">
        <v>30260</v>
      </c>
      <c r="AO343" s="77">
        <v>30787</v>
      </c>
      <c r="AP343" s="78">
        <v>30917</v>
      </c>
      <c r="AQ343" s="76">
        <v>31085</v>
      </c>
      <c r="AR343" s="77">
        <v>31184</v>
      </c>
      <c r="AS343" s="77">
        <v>30486</v>
      </c>
      <c r="AT343" s="77">
        <v>30550</v>
      </c>
      <c r="AU343" s="77">
        <v>31550</v>
      </c>
      <c r="AV343" s="77">
        <v>31458</v>
      </c>
      <c r="AW343" s="77">
        <v>31526</v>
      </c>
      <c r="AX343" s="77">
        <v>31335</v>
      </c>
      <c r="AY343" s="77">
        <v>31346</v>
      </c>
      <c r="AZ343" s="77">
        <v>31702</v>
      </c>
      <c r="BA343" s="77">
        <v>31765</v>
      </c>
      <c r="BB343" s="78">
        <v>31801</v>
      </c>
      <c r="BC343" s="76">
        <v>31773</v>
      </c>
      <c r="BD343" s="77">
        <v>31585</v>
      </c>
      <c r="BE343" s="77">
        <v>32123</v>
      </c>
      <c r="BF343" s="77">
        <v>32373</v>
      </c>
      <c r="BG343" s="77">
        <v>32714</v>
      </c>
      <c r="BH343" s="77">
        <v>33076</v>
      </c>
      <c r="BI343" s="77">
        <v>33213</v>
      </c>
      <c r="BJ343" s="77">
        <v>33380</v>
      </c>
      <c r="BK343" s="77">
        <v>33495</v>
      </c>
      <c r="BL343" s="77">
        <v>33466</v>
      </c>
      <c r="BM343" s="77">
        <v>33543</v>
      </c>
      <c r="BN343" s="78">
        <v>33522</v>
      </c>
      <c r="BO343" s="76">
        <v>33619</v>
      </c>
      <c r="BP343" s="77">
        <v>33645</v>
      </c>
      <c r="BQ343" s="77">
        <v>34446</v>
      </c>
      <c r="BR343" s="77">
        <v>34982</v>
      </c>
      <c r="BS343" s="77">
        <v>35325</v>
      </c>
      <c r="BT343" s="77">
        <v>35477</v>
      </c>
      <c r="BU343" s="77">
        <v>35941</v>
      </c>
      <c r="BV343" s="77">
        <v>36097</v>
      </c>
      <c r="BW343" s="77">
        <v>36473</v>
      </c>
      <c r="BX343" s="77">
        <v>36652</v>
      </c>
      <c r="BY343" s="77">
        <v>36804</v>
      </c>
      <c r="BZ343" s="78">
        <v>36931</v>
      </c>
      <c r="CA343" s="77">
        <v>36598</v>
      </c>
      <c r="CB343" s="77">
        <v>36659</v>
      </c>
      <c r="CC343" s="77">
        <v>37121</v>
      </c>
      <c r="CD343" s="77">
        <v>37310</v>
      </c>
      <c r="CE343" s="77">
        <v>37561</v>
      </c>
      <c r="CF343" s="77">
        <v>38104</v>
      </c>
      <c r="CG343" s="77">
        <v>38402</v>
      </c>
      <c r="CH343" s="77">
        <v>38377</v>
      </c>
      <c r="CI343" s="77">
        <v>38615</v>
      </c>
      <c r="CJ343" s="77">
        <v>39092</v>
      </c>
      <c r="CK343" s="77">
        <v>39332</v>
      </c>
      <c r="CL343" s="78">
        <v>39163</v>
      </c>
      <c r="CM343" s="77">
        <v>39072</v>
      </c>
      <c r="CN343" s="77">
        <v>39153</v>
      </c>
      <c r="CO343" s="77">
        <v>39303</v>
      </c>
      <c r="CP343" s="77">
        <v>39455</v>
      </c>
      <c r="CQ343" s="77">
        <v>39852</v>
      </c>
      <c r="CR343" s="77">
        <v>40344</v>
      </c>
      <c r="CS343" s="77">
        <v>41095</v>
      </c>
      <c r="CT343" s="77">
        <v>41279</v>
      </c>
      <c r="CU343" s="78">
        <v>41406</v>
      </c>
    </row>
    <row r="344" spans="1:99" x14ac:dyDescent="0.25">
      <c r="A344" s="3"/>
      <c r="B344" s="74"/>
      <c r="C344" s="75" t="s">
        <v>426</v>
      </c>
      <c r="D344" s="78">
        <v>10656</v>
      </c>
      <c r="E344" s="78">
        <v>11668</v>
      </c>
      <c r="F344" s="78">
        <v>14266</v>
      </c>
      <c r="G344" s="76">
        <v>14280</v>
      </c>
      <c r="H344" s="77">
        <v>14398</v>
      </c>
      <c r="I344" s="77">
        <v>14127</v>
      </c>
      <c r="J344" s="77">
        <v>14238</v>
      </c>
      <c r="K344" s="77">
        <v>14563</v>
      </c>
      <c r="L344" s="77">
        <v>14746</v>
      </c>
      <c r="M344" s="77">
        <v>14971</v>
      </c>
      <c r="N344" s="77">
        <v>14984</v>
      </c>
      <c r="O344" s="77">
        <v>15892</v>
      </c>
      <c r="P344" s="77">
        <v>16666</v>
      </c>
      <c r="Q344" s="77">
        <v>16759</v>
      </c>
      <c r="R344" s="78">
        <v>16781</v>
      </c>
      <c r="S344" s="77">
        <v>16761</v>
      </c>
      <c r="T344" s="77">
        <v>16621</v>
      </c>
      <c r="U344" s="77">
        <v>16765</v>
      </c>
      <c r="V344" s="77">
        <v>16960</v>
      </c>
      <c r="W344" s="77">
        <v>17277</v>
      </c>
      <c r="X344" s="77">
        <v>17627</v>
      </c>
      <c r="Y344" s="77">
        <v>17802</v>
      </c>
      <c r="Z344" s="77">
        <v>17978</v>
      </c>
      <c r="AA344" s="77">
        <v>18098</v>
      </c>
      <c r="AB344" s="77">
        <v>18214</v>
      </c>
      <c r="AC344" s="77">
        <v>18400</v>
      </c>
      <c r="AD344" s="78">
        <v>18459</v>
      </c>
      <c r="AE344" s="77">
        <v>18099</v>
      </c>
      <c r="AF344" s="77">
        <v>18324</v>
      </c>
      <c r="AG344" s="156">
        <v>18277</v>
      </c>
      <c r="AH344" s="77">
        <v>18676</v>
      </c>
      <c r="AI344" s="77">
        <v>18990</v>
      </c>
      <c r="AJ344" s="77">
        <v>18891</v>
      </c>
      <c r="AK344" s="77">
        <v>19055</v>
      </c>
      <c r="AL344" s="77">
        <v>19356</v>
      </c>
      <c r="AM344" s="77">
        <v>19468</v>
      </c>
      <c r="AN344" s="77">
        <v>19853</v>
      </c>
      <c r="AO344" s="77">
        <v>20091</v>
      </c>
      <c r="AP344" s="78">
        <v>20152</v>
      </c>
      <c r="AQ344" s="76">
        <v>20153</v>
      </c>
      <c r="AR344" s="77">
        <v>20161</v>
      </c>
      <c r="AS344" s="77">
        <v>20160</v>
      </c>
      <c r="AT344" s="77">
        <v>20042</v>
      </c>
      <c r="AU344" s="77">
        <v>20109</v>
      </c>
      <c r="AV344" s="77">
        <v>20310</v>
      </c>
      <c r="AW344" s="77">
        <v>20763</v>
      </c>
      <c r="AX344" s="77">
        <v>20711</v>
      </c>
      <c r="AY344" s="77">
        <v>20598</v>
      </c>
      <c r="AZ344" s="77">
        <v>20757</v>
      </c>
      <c r="BA344" s="77">
        <v>20706</v>
      </c>
      <c r="BB344" s="78">
        <v>20694</v>
      </c>
      <c r="BC344" s="76">
        <v>20641</v>
      </c>
      <c r="BD344" s="77">
        <v>20418</v>
      </c>
      <c r="BE344" s="77">
        <v>21302</v>
      </c>
      <c r="BF344" s="77">
        <v>21491</v>
      </c>
      <c r="BG344" s="77">
        <v>21517</v>
      </c>
      <c r="BH344" s="77">
        <v>21864</v>
      </c>
      <c r="BI344" s="77">
        <v>21892</v>
      </c>
      <c r="BJ344" s="77">
        <v>22006</v>
      </c>
      <c r="BK344" s="77">
        <v>22065</v>
      </c>
      <c r="BL344" s="77">
        <v>22295</v>
      </c>
      <c r="BM344" s="77">
        <v>22254</v>
      </c>
      <c r="BN344" s="78">
        <v>22169</v>
      </c>
      <c r="BO344" s="76">
        <v>22217</v>
      </c>
      <c r="BP344" s="77">
        <v>22122</v>
      </c>
      <c r="BQ344" s="77">
        <v>22531</v>
      </c>
      <c r="BR344" s="77">
        <v>22824</v>
      </c>
      <c r="BS344" s="77">
        <v>23041</v>
      </c>
      <c r="BT344" s="77">
        <v>23058</v>
      </c>
      <c r="BU344" s="77">
        <v>23380</v>
      </c>
      <c r="BV344" s="77">
        <v>23777</v>
      </c>
      <c r="BW344" s="77">
        <v>23959</v>
      </c>
      <c r="BX344" s="77">
        <v>24162</v>
      </c>
      <c r="BY344" s="77">
        <v>24263</v>
      </c>
      <c r="BZ344" s="78">
        <v>24299</v>
      </c>
      <c r="CA344" s="77">
        <v>24125</v>
      </c>
      <c r="CB344" s="77">
        <v>24118</v>
      </c>
      <c r="CC344" s="77">
        <v>24445</v>
      </c>
      <c r="CD344" s="77">
        <v>24552</v>
      </c>
      <c r="CE344" s="77">
        <v>24712</v>
      </c>
      <c r="CF344" s="77">
        <v>24777</v>
      </c>
      <c r="CG344" s="77">
        <v>24993</v>
      </c>
      <c r="CH344" s="77">
        <v>25172</v>
      </c>
      <c r="CI344" s="77">
        <v>25296</v>
      </c>
      <c r="CJ344" s="77">
        <v>25484</v>
      </c>
      <c r="CK344" s="77">
        <v>25508</v>
      </c>
      <c r="CL344" s="78">
        <v>25589</v>
      </c>
      <c r="CM344" s="77">
        <v>25492</v>
      </c>
      <c r="CN344" s="77">
        <v>25817</v>
      </c>
      <c r="CO344" s="77">
        <v>25725</v>
      </c>
      <c r="CP344" s="77">
        <v>25857</v>
      </c>
      <c r="CQ344" s="77">
        <v>26294</v>
      </c>
      <c r="CR344" s="77">
        <v>26513</v>
      </c>
      <c r="CS344" s="77">
        <v>26703</v>
      </c>
      <c r="CT344" s="77">
        <v>27074</v>
      </c>
      <c r="CU344" s="78">
        <v>27358</v>
      </c>
    </row>
    <row r="345" spans="1:99" x14ac:dyDescent="0.25">
      <c r="A345" s="3"/>
      <c r="B345" s="74"/>
      <c r="C345" s="75" t="s">
        <v>427</v>
      </c>
      <c r="D345" s="78">
        <v>12929</v>
      </c>
      <c r="E345" s="78">
        <v>13885</v>
      </c>
      <c r="F345" s="78">
        <v>16725</v>
      </c>
      <c r="G345" s="76">
        <v>16753</v>
      </c>
      <c r="H345" s="77">
        <v>16741</v>
      </c>
      <c r="I345" s="77">
        <v>16551</v>
      </c>
      <c r="J345" s="77">
        <v>16631</v>
      </c>
      <c r="K345" s="77">
        <v>16969</v>
      </c>
      <c r="L345" s="77">
        <v>17217</v>
      </c>
      <c r="M345" s="77">
        <v>17481</v>
      </c>
      <c r="N345" s="77">
        <v>17563</v>
      </c>
      <c r="O345" s="77">
        <v>18168</v>
      </c>
      <c r="P345" s="77">
        <v>18782</v>
      </c>
      <c r="Q345" s="77">
        <v>18940</v>
      </c>
      <c r="R345" s="78">
        <v>18975</v>
      </c>
      <c r="S345" s="77">
        <v>19014</v>
      </c>
      <c r="T345" s="77">
        <v>18887</v>
      </c>
      <c r="U345" s="77">
        <v>19105</v>
      </c>
      <c r="V345" s="77">
        <v>19383</v>
      </c>
      <c r="W345" s="77">
        <v>19618</v>
      </c>
      <c r="X345" s="77">
        <v>19800</v>
      </c>
      <c r="Y345" s="77">
        <v>19903</v>
      </c>
      <c r="Z345" s="77">
        <v>20112</v>
      </c>
      <c r="AA345" s="77">
        <v>20236</v>
      </c>
      <c r="AB345" s="77">
        <v>20398</v>
      </c>
      <c r="AC345" s="77">
        <v>20515</v>
      </c>
      <c r="AD345" s="78">
        <v>20407</v>
      </c>
      <c r="AE345" s="77">
        <v>19898</v>
      </c>
      <c r="AF345" s="77">
        <v>20020</v>
      </c>
      <c r="AG345" s="156">
        <v>19927</v>
      </c>
      <c r="AH345" s="77">
        <v>20475</v>
      </c>
      <c r="AI345" s="77">
        <v>20762</v>
      </c>
      <c r="AJ345" s="77">
        <v>20897</v>
      </c>
      <c r="AK345" s="77">
        <v>21162</v>
      </c>
      <c r="AL345" s="77">
        <v>21358</v>
      </c>
      <c r="AM345" s="77">
        <v>21423</v>
      </c>
      <c r="AN345" s="77">
        <v>21716</v>
      </c>
      <c r="AO345" s="77">
        <v>21842</v>
      </c>
      <c r="AP345" s="78">
        <v>21950</v>
      </c>
      <c r="AQ345" s="76">
        <v>21982</v>
      </c>
      <c r="AR345" s="77">
        <v>21960</v>
      </c>
      <c r="AS345" s="77">
        <v>21959</v>
      </c>
      <c r="AT345" s="77">
        <v>21709</v>
      </c>
      <c r="AU345" s="77">
        <v>21892</v>
      </c>
      <c r="AV345" s="77">
        <v>22056</v>
      </c>
      <c r="AW345" s="77">
        <v>22386</v>
      </c>
      <c r="AX345" s="77">
        <v>22366</v>
      </c>
      <c r="AY345" s="77">
        <v>22339</v>
      </c>
      <c r="AZ345" s="77">
        <v>22509</v>
      </c>
      <c r="BA345" s="77">
        <v>22596</v>
      </c>
      <c r="BB345" s="78">
        <v>22576</v>
      </c>
      <c r="BC345" s="76">
        <v>22569</v>
      </c>
      <c r="BD345" s="77">
        <v>22175</v>
      </c>
      <c r="BE345" s="77">
        <v>22894</v>
      </c>
      <c r="BF345" s="77">
        <v>23107</v>
      </c>
      <c r="BG345" s="77">
        <v>23587</v>
      </c>
      <c r="BH345" s="77">
        <v>23991</v>
      </c>
      <c r="BI345" s="77">
        <v>24154</v>
      </c>
      <c r="BJ345" s="77">
        <v>24288</v>
      </c>
      <c r="BK345" s="77">
        <v>24372</v>
      </c>
      <c r="BL345" s="77">
        <v>24475</v>
      </c>
      <c r="BM345" s="77">
        <v>24399</v>
      </c>
      <c r="BN345" s="78">
        <v>24172</v>
      </c>
      <c r="BO345" s="76">
        <v>24294</v>
      </c>
      <c r="BP345" s="77">
        <v>24224</v>
      </c>
      <c r="BQ345" s="77">
        <v>24557</v>
      </c>
      <c r="BR345" s="77">
        <v>24887</v>
      </c>
      <c r="BS345" s="77">
        <v>25158</v>
      </c>
      <c r="BT345" s="77">
        <v>25077</v>
      </c>
      <c r="BU345" s="77">
        <v>25491</v>
      </c>
      <c r="BV345" s="77">
        <v>25618</v>
      </c>
      <c r="BW345" s="77">
        <v>25739</v>
      </c>
      <c r="BX345" s="77">
        <v>26068</v>
      </c>
      <c r="BY345" s="77">
        <v>26182</v>
      </c>
      <c r="BZ345" s="78">
        <v>26179</v>
      </c>
      <c r="CA345" s="77">
        <v>26192</v>
      </c>
      <c r="CB345" s="77">
        <v>26015</v>
      </c>
      <c r="CC345" s="77">
        <v>26231</v>
      </c>
      <c r="CD345" s="77">
        <v>26345</v>
      </c>
      <c r="CE345" s="77">
        <v>26397</v>
      </c>
      <c r="CF345" s="77">
        <v>26493</v>
      </c>
      <c r="CG345" s="77">
        <v>26671</v>
      </c>
      <c r="CH345" s="77">
        <v>26973</v>
      </c>
      <c r="CI345" s="77">
        <v>27155</v>
      </c>
      <c r="CJ345" s="77">
        <v>27215</v>
      </c>
      <c r="CK345" s="77">
        <v>27361</v>
      </c>
      <c r="CL345" s="78">
        <v>27154</v>
      </c>
      <c r="CM345" s="77">
        <v>27034</v>
      </c>
      <c r="CN345" s="77">
        <v>27167</v>
      </c>
      <c r="CO345" s="77">
        <v>27222</v>
      </c>
      <c r="CP345" s="77">
        <v>27318</v>
      </c>
      <c r="CQ345" s="77">
        <v>27630</v>
      </c>
      <c r="CR345" s="77">
        <v>27740</v>
      </c>
      <c r="CS345" s="77">
        <v>27855</v>
      </c>
      <c r="CT345" s="77">
        <v>28040</v>
      </c>
      <c r="CU345" s="78">
        <v>28230</v>
      </c>
    </row>
    <row r="346" spans="1:99" x14ac:dyDescent="0.25">
      <c r="A346" s="3"/>
      <c r="B346" s="74"/>
      <c r="C346" s="75" t="s">
        <v>428</v>
      </c>
      <c r="D346" s="78">
        <v>6470</v>
      </c>
      <c r="E346" s="78">
        <v>7810</v>
      </c>
      <c r="F346" s="78">
        <v>10263</v>
      </c>
      <c r="G346" s="76">
        <v>10290</v>
      </c>
      <c r="H346" s="77">
        <v>10193</v>
      </c>
      <c r="I346" s="77">
        <v>10103</v>
      </c>
      <c r="J346" s="77">
        <v>10020</v>
      </c>
      <c r="K346" s="77">
        <v>10353</v>
      </c>
      <c r="L346" s="77">
        <v>10476</v>
      </c>
      <c r="M346" s="77">
        <v>10681</v>
      </c>
      <c r="N346" s="77">
        <v>10875</v>
      </c>
      <c r="O346" s="77">
        <v>11772</v>
      </c>
      <c r="P346" s="77">
        <v>11973</v>
      </c>
      <c r="Q346" s="77">
        <v>12051</v>
      </c>
      <c r="R346" s="78">
        <v>12044</v>
      </c>
      <c r="S346" s="77">
        <v>12090</v>
      </c>
      <c r="T346" s="77">
        <v>12072</v>
      </c>
      <c r="U346" s="77">
        <v>12164</v>
      </c>
      <c r="V346" s="77">
        <v>12226</v>
      </c>
      <c r="W346" s="77">
        <v>12413</v>
      </c>
      <c r="X346" s="77">
        <v>12698</v>
      </c>
      <c r="Y346" s="77">
        <v>12904</v>
      </c>
      <c r="Z346" s="77">
        <v>13156</v>
      </c>
      <c r="AA346" s="77">
        <v>13382</v>
      </c>
      <c r="AB346" s="77">
        <v>13546</v>
      </c>
      <c r="AC346" s="77">
        <v>13726</v>
      </c>
      <c r="AD346" s="78">
        <v>13816</v>
      </c>
      <c r="AE346" s="77">
        <v>13249</v>
      </c>
      <c r="AF346" s="77">
        <v>13417</v>
      </c>
      <c r="AG346" s="156">
        <v>13479</v>
      </c>
      <c r="AH346" s="77">
        <v>13560</v>
      </c>
      <c r="AI346" s="77">
        <v>13682</v>
      </c>
      <c r="AJ346" s="77">
        <v>13767</v>
      </c>
      <c r="AK346" s="77">
        <v>13895</v>
      </c>
      <c r="AL346" s="77">
        <v>13943</v>
      </c>
      <c r="AM346" s="77">
        <v>13964</v>
      </c>
      <c r="AN346" s="77">
        <v>14110</v>
      </c>
      <c r="AO346" s="77">
        <v>14166</v>
      </c>
      <c r="AP346" s="78">
        <v>14155</v>
      </c>
      <c r="AQ346" s="76">
        <v>14174</v>
      </c>
      <c r="AR346" s="77">
        <v>14164</v>
      </c>
      <c r="AS346" s="77">
        <v>14728</v>
      </c>
      <c r="AT346" s="77">
        <v>14349</v>
      </c>
      <c r="AU346" s="77">
        <v>14338</v>
      </c>
      <c r="AV346" s="77">
        <v>14544</v>
      </c>
      <c r="AW346" s="77">
        <v>14777</v>
      </c>
      <c r="AX346" s="77">
        <v>15426</v>
      </c>
      <c r="AY346" s="77">
        <v>15413</v>
      </c>
      <c r="AZ346" s="77">
        <v>15521</v>
      </c>
      <c r="BA346" s="77">
        <v>15395</v>
      </c>
      <c r="BB346" s="78">
        <v>15466</v>
      </c>
      <c r="BC346" s="76">
        <v>15462</v>
      </c>
      <c r="BD346" s="77">
        <v>15206</v>
      </c>
      <c r="BE346" s="77">
        <v>15457</v>
      </c>
      <c r="BF346" s="77">
        <v>15533</v>
      </c>
      <c r="BG346" s="77">
        <v>15564</v>
      </c>
      <c r="BH346" s="77">
        <v>15799</v>
      </c>
      <c r="BI346" s="77">
        <v>15827</v>
      </c>
      <c r="BJ346" s="77">
        <v>15855</v>
      </c>
      <c r="BK346" s="77">
        <v>15955</v>
      </c>
      <c r="BL346" s="77">
        <v>16071</v>
      </c>
      <c r="BM346" s="77">
        <v>15961</v>
      </c>
      <c r="BN346" s="78">
        <v>16034</v>
      </c>
      <c r="BO346" s="76">
        <v>16074</v>
      </c>
      <c r="BP346" s="77">
        <v>15975</v>
      </c>
      <c r="BQ346" s="77">
        <v>16138</v>
      </c>
      <c r="BR346" s="77">
        <v>16322</v>
      </c>
      <c r="BS346" s="77">
        <v>16469</v>
      </c>
      <c r="BT346" s="77">
        <v>16650</v>
      </c>
      <c r="BU346" s="77">
        <v>17078</v>
      </c>
      <c r="BV346" s="77">
        <v>17097</v>
      </c>
      <c r="BW346" s="77">
        <v>17221</v>
      </c>
      <c r="BX346" s="77">
        <v>16765</v>
      </c>
      <c r="BY346" s="77">
        <v>16836</v>
      </c>
      <c r="BZ346" s="78">
        <v>16858</v>
      </c>
      <c r="CA346" s="77">
        <v>16814</v>
      </c>
      <c r="CB346" s="77">
        <v>16811</v>
      </c>
      <c r="CC346" s="77">
        <v>16911</v>
      </c>
      <c r="CD346" s="77">
        <v>16968</v>
      </c>
      <c r="CE346" s="77">
        <v>17078</v>
      </c>
      <c r="CF346" s="77">
        <v>17206</v>
      </c>
      <c r="CG346" s="77">
        <v>17877</v>
      </c>
      <c r="CH346" s="77">
        <v>17942</v>
      </c>
      <c r="CI346" s="77">
        <v>18055</v>
      </c>
      <c r="CJ346" s="77">
        <v>18230</v>
      </c>
      <c r="CK346" s="77">
        <v>18406</v>
      </c>
      <c r="CL346" s="78">
        <v>18243</v>
      </c>
      <c r="CM346" s="77">
        <v>18210</v>
      </c>
      <c r="CN346" s="77">
        <v>18287</v>
      </c>
      <c r="CO346" s="77">
        <v>18173</v>
      </c>
      <c r="CP346" s="77">
        <v>18232</v>
      </c>
      <c r="CQ346" s="77">
        <v>18494</v>
      </c>
      <c r="CR346" s="77">
        <v>18542</v>
      </c>
      <c r="CS346" s="77">
        <v>19060</v>
      </c>
      <c r="CT346" s="77">
        <v>19151</v>
      </c>
      <c r="CU346" s="78">
        <v>19313</v>
      </c>
    </row>
    <row r="347" spans="1:99" x14ac:dyDescent="0.25">
      <c r="A347" s="3"/>
      <c r="B347" s="74"/>
      <c r="C347" s="75" t="s">
        <v>429</v>
      </c>
      <c r="D347" s="78">
        <v>17447</v>
      </c>
      <c r="E347" s="78">
        <v>19744</v>
      </c>
      <c r="F347" s="78">
        <v>23640</v>
      </c>
      <c r="G347" s="76">
        <v>23806</v>
      </c>
      <c r="H347" s="77">
        <v>23862</v>
      </c>
      <c r="I347" s="77">
        <v>23874</v>
      </c>
      <c r="J347" s="77">
        <v>24115</v>
      </c>
      <c r="K347" s="77">
        <v>24264</v>
      </c>
      <c r="L347" s="77">
        <v>24461</v>
      </c>
      <c r="M347" s="77">
        <v>24854</v>
      </c>
      <c r="N347" s="77">
        <v>25161</v>
      </c>
      <c r="O347" s="77">
        <v>25394</v>
      </c>
      <c r="P347" s="77">
        <v>26262</v>
      </c>
      <c r="Q347" s="77">
        <v>26249</v>
      </c>
      <c r="R347" s="78">
        <v>26793</v>
      </c>
      <c r="S347" s="77">
        <v>26704</v>
      </c>
      <c r="T347" s="77">
        <v>26743</v>
      </c>
      <c r="U347" s="77">
        <v>27064</v>
      </c>
      <c r="V347" s="77">
        <v>27174</v>
      </c>
      <c r="W347" s="77">
        <v>27507</v>
      </c>
      <c r="X347" s="77">
        <v>27830</v>
      </c>
      <c r="Y347" s="77">
        <v>28146</v>
      </c>
      <c r="Z347" s="77">
        <v>28641</v>
      </c>
      <c r="AA347" s="77">
        <v>29171</v>
      </c>
      <c r="AB347" s="77">
        <v>29392</v>
      </c>
      <c r="AC347" s="77">
        <v>29676</v>
      </c>
      <c r="AD347" s="78">
        <v>29699</v>
      </c>
      <c r="AE347" s="77">
        <v>28392</v>
      </c>
      <c r="AF347" s="77">
        <v>28532</v>
      </c>
      <c r="AG347" s="156">
        <v>28521</v>
      </c>
      <c r="AH347" s="77">
        <v>28967</v>
      </c>
      <c r="AI347" s="77">
        <v>29287</v>
      </c>
      <c r="AJ347" s="77">
        <v>29320</v>
      </c>
      <c r="AK347" s="77">
        <v>30345</v>
      </c>
      <c r="AL347" s="77">
        <v>31211</v>
      </c>
      <c r="AM347" s="77">
        <v>31374</v>
      </c>
      <c r="AN347" s="77">
        <v>31781</v>
      </c>
      <c r="AO347" s="77">
        <v>31878</v>
      </c>
      <c r="AP347" s="78">
        <v>31776</v>
      </c>
      <c r="AQ347" s="76">
        <v>31892</v>
      </c>
      <c r="AR347" s="77">
        <v>32029</v>
      </c>
      <c r="AS347" s="77">
        <v>33250</v>
      </c>
      <c r="AT347" s="77">
        <v>32853</v>
      </c>
      <c r="AU347" s="77">
        <v>32978</v>
      </c>
      <c r="AV347" s="77">
        <v>33732</v>
      </c>
      <c r="AW347" s="77">
        <v>34255</v>
      </c>
      <c r="AX347" s="77">
        <v>34361</v>
      </c>
      <c r="AY347" s="77">
        <v>34294</v>
      </c>
      <c r="AZ347" s="77">
        <v>34633</v>
      </c>
      <c r="BA347" s="77">
        <v>34554</v>
      </c>
      <c r="BB347" s="78">
        <v>34379</v>
      </c>
      <c r="BC347" s="76">
        <v>34188</v>
      </c>
      <c r="BD347" s="77">
        <v>33822</v>
      </c>
      <c r="BE347" s="77">
        <v>34655</v>
      </c>
      <c r="BF347" s="77">
        <v>35049</v>
      </c>
      <c r="BG347" s="77">
        <v>35110</v>
      </c>
      <c r="BH347" s="77">
        <v>35629</v>
      </c>
      <c r="BI347" s="77">
        <v>35723</v>
      </c>
      <c r="BJ347" s="77">
        <v>35912</v>
      </c>
      <c r="BK347" s="77">
        <v>35966</v>
      </c>
      <c r="BL347" s="77">
        <v>36018</v>
      </c>
      <c r="BM347" s="77">
        <v>36176</v>
      </c>
      <c r="BN347" s="78">
        <v>35743</v>
      </c>
      <c r="BO347" s="76">
        <v>35680</v>
      </c>
      <c r="BP347" s="77">
        <v>35495</v>
      </c>
      <c r="BQ347" s="77">
        <v>35555</v>
      </c>
      <c r="BR347" s="77">
        <v>36329</v>
      </c>
      <c r="BS347" s="77">
        <v>36797</v>
      </c>
      <c r="BT347" s="77">
        <v>36718</v>
      </c>
      <c r="BU347" s="77">
        <v>37324</v>
      </c>
      <c r="BV347" s="77">
        <v>37629</v>
      </c>
      <c r="BW347" s="77">
        <v>37950</v>
      </c>
      <c r="BX347" s="77">
        <v>38369</v>
      </c>
      <c r="BY347" s="77">
        <v>38661</v>
      </c>
      <c r="BZ347" s="78">
        <v>38776</v>
      </c>
      <c r="CA347" s="77">
        <v>39030</v>
      </c>
      <c r="CB347" s="77">
        <v>39003</v>
      </c>
      <c r="CC347" s="77">
        <v>39210</v>
      </c>
      <c r="CD347" s="77">
        <v>39491</v>
      </c>
      <c r="CE347" s="77">
        <v>39857</v>
      </c>
      <c r="CF347" s="77">
        <v>39991</v>
      </c>
      <c r="CG347" s="77">
        <v>40347</v>
      </c>
      <c r="CH347" s="77">
        <v>40700</v>
      </c>
      <c r="CI347" s="77">
        <v>40823</v>
      </c>
      <c r="CJ347" s="77">
        <v>41042</v>
      </c>
      <c r="CK347" s="77">
        <v>41508</v>
      </c>
      <c r="CL347" s="78">
        <v>41305</v>
      </c>
      <c r="CM347" s="77">
        <v>41164</v>
      </c>
      <c r="CN347" s="77">
        <v>41717</v>
      </c>
      <c r="CO347" s="77">
        <v>41533</v>
      </c>
      <c r="CP347" s="77">
        <v>41629</v>
      </c>
      <c r="CQ347" s="77">
        <v>42439</v>
      </c>
      <c r="CR347" s="77">
        <v>42768</v>
      </c>
      <c r="CS347" s="77">
        <v>43219</v>
      </c>
      <c r="CT347" s="77">
        <v>43328</v>
      </c>
      <c r="CU347" s="78">
        <v>43661</v>
      </c>
    </row>
    <row r="348" spans="1:99" x14ac:dyDescent="0.25">
      <c r="A348" s="3"/>
      <c r="B348" s="74"/>
      <c r="C348" s="75" t="s">
        <v>430</v>
      </c>
      <c r="D348" s="78">
        <v>7914</v>
      </c>
      <c r="E348" s="78">
        <v>8802</v>
      </c>
      <c r="F348" s="78">
        <v>9862</v>
      </c>
      <c r="G348" s="76">
        <v>9846</v>
      </c>
      <c r="H348" s="77">
        <v>9794</v>
      </c>
      <c r="I348" s="77">
        <v>9725</v>
      </c>
      <c r="J348" s="77">
        <v>9870</v>
      </c>
      <c r="K348" s="77">
        <v>10089</v>
      </c>
      <c r="L348" s="77">
        <v>10249</v>
      </c>
      <c r="M348" s="77">
        <v>10417</v>
      </c>
      <c r="N348" s="77">
        <v>10447</v>
      </c>
      <c r="O348" s="77">
        <v>10550</v>
      </c>
      <c r="P348" s="77">
        <v>10572</v>
      </c>
      <c r="Q348" s="77">
        <v>10541</v>
      </c>
      <c r="R348" s="78">
        <v>10473</v>
      </c>
      <c r="S348" s="77">
        <v>10518</v>
      </c>
      <c r="T348" s="77">
        <v>10467</v>
      </c>
      <c r="U348" s="77">
        <v>10575</v>
      </c>
      <c r="V348" s="77">
        <v>10724</v>
      </c>
      <c r="W348" s="77">
        <v>10857</v>
      </c>
      <c r="X348" s="77">
        <v>11188</v>
      </c>
      <c r="Y348" s="77">
        <v>11374</v>
      </c>
      <c r="Z348" s="77">
        <v>11513</v>
      </c>
      <c r="AA348" s="77">
        <v>11620</v>
      </c>
      <c r="AB348" s="77">
        <v>11703</v>
      </c>
      <c r="AC348" s="77">
        <v>11672</v>
      </c>
      <c r="AD348" s="78">
        <v>11756</v>
      </c>
      <c r="AE348" s="77">
        <v>11568</v>
      </c>
      <c r="AF348" s="77">
        <v>11601</v>
      </c>
      <c r="AG348" s="156">
        <v>11480</v>
      </c>
      <c r="AH348" s="77">
        <v>11695</v>
      </c>
      <c r="AI348" s="77">
        <v>11859</v>
      </c>
      <c r="AJ348" s="77">
        <v>11872</v>
      </c>
      <c r="AK348" s="77">
        <v>11962</v>
      </c>
      <c r="AL348" s="77">
        <v>12215</v>
      </c>
      <c r="AM348" s="77">
        <v>12620</v>
      </c>
      <c r="AN348" s="77">
        <v>12922</v>
      </c>
      <c r="AO348" s="77">
        <v>12997</v>
      </c>
      <c r="AP348" s="78">
        <v>12981</v>
      </c>
      <c r="AQ348" s="76">
        <v>12996</v>
      </c>
      <c r="AR348" s="77">
        <v>12959</v>
      </c>
      <c r="AS348" s="77">
        <v>12656</v>
      </c>
      <c r="AT348" s="77">
        <v>12598</v>
      </c>
      <c r="AU348" s="77">
        <v>12628</v>
      </c>
      <c r="AV348" s="77">
        <v>12836</v>
      </c>
      <c r="AW348" s="77">
        <v>12970</v>
      </c>
      <c r="AX348" s="77">
        <v>13012</v>
      </c>
      <c r="AY348" s="77">
        <v>12919</v>
      </c>
      <c r="AZ348" s="77">
        <v>12984</v>
      </c>
      <c r="BA348" s="77">
        <v>12966</v>
      </c>
      <c r="BB348" s="78">
        <v>12729</v>
      </c>
      <c r="BC348" s="76">
        <v>12681</v>
      </c>
      <c r="BD348" s="77">
        <v>12550</v>
      </c>
      <c r="BE348" s="77">
        <v>12880</v>
      </c>
      <c r="BF348" s="77">
        <v>12928</v>
      </c>
      <c r="BG348" s="77">
        <v>12925</v>
      </c>
      <c r="BH348" s="77">
        <v>13153</v>
      </c>
      <c r="BI348" s="77">
        <v>13137</v>
      </c>
      <c r="BJ348" s="77">
        <v>13212</v>
      </c>
      <c r="BK348" s="77">
        <v>13294</v>
      </c>
      <c r="BL348" s="77">
        <v>13413</v>
      </c>
      <c r="BM348" s="77">
        <v>13405</v>
      </c>
      <c r="BN348" s="78">
        <v>13366</v>
      </c>
      <c r="BO348" s="76">
        <v>13367</v>
      </c>
      <c r="BP348" s="77">
        <v>13299</v>
      </c>
      <c r="BQ348" s="77">
        <v>13614</v>
      </c>
      <c r="BR348" s="77">
        <v>13765</v>
      </c>
      <c r="BS348" s="77">
        <v>13921</v>
      </c>
      <c r="BT348" s="77">
        <v>13876</v>
      </c>
      <c r="BU348" s="77">
        <v>14069</v>
      </c>
      <c r="BV348" s="77">
        <v>14346</v>
      </c>
      <c r="BW348" s="77">
        <v>14423</v>
      </c>
      <c r="BX348" s="77">
        <v>14482</v>
      </c>
      <c r="BY348" s="77">
        <v>14528</v>
      </c>
      <c r="BZ348" s="78">
        <v>14530</v>
      </c>
      <c r="CA348" s="77">
        <v>14413</v>
      </c>
      <c r="CB348" s="77">
        <v>14355</v>
      </c>
      <c r="CC348" s="77">
        <v>14549</v>
      </c>
      <c r="CD348" s="77">
        <v>14696</v>
      </c>
      <c r="CE348" s="77">
        <v>14640</v>
      </c>
      <c r="CF348" s="77">
        <v>14736</v>
      </c>
      <c r="CG348" s="77">
        <v>14750</v>
      </c>
      <c r="CH348" s="77">
        <v>14968</v>
      </c>
      <c r="CI348" s="77">
        <v>14985</v>
      </c>
      <c r="CJ348" s="77">
        <v>15031</v>
      </c>
      <c r="CK348" s="77">
        <v>15003</v>
      </c>
      <c r="CL348" s="78">
        <v>14858</v>
      </c>
      <c r="CM348" s="77">
        <v>14673</v>
      </c>
      <c r="CN348" s="77">
        <v>14787</v>
      </c>
      <c r="CO348" s="77">
        <v>14656</v>
      </c>
      <c r="CP348" s="77">
        <v>14626</v>
      </c>
      <c r="CQ348" s="77">
        <v>14650</v>
      </c>
      <c r="CR348" s="77">
        <v>15513</v>
      </c>
      <c r="CS348" s="77">
        <v>15788</v>
      </c>
      <c r="CT348" s="77">
        <v>15894</v>
      </c>
      <c r="CU348" s="78">
        <v>15966</v>
      </c>
    </row>
    <row r="349" spans="1:99" x14ac:dyDescent="0.25">
      <c r="A349" s="3"/>
      <c r="B349" s="74"/>
      <c r="C349" s="75" t="s">
        <v>431</v>
      </c>
      <c r="D349" s="78">
        <v>794</v>
      </c>
      <c r="E349" s="78">
        <v>927</v>
      </c>
      <c r="F349" s="78">
        <v>1093</v>
      </c>
      <c r="G349" s="76">
        <v>1091</v>
      </c>
      <c r="H349" s="77">
        <v>1087</v>
      </c>
      <c r="I349" s="77">
        <v>1084</v>
      </c>
      <c r="J349" s="77">
        <v>1096</v>
      </c>
      <c r="K349" s="77">
        <v>1107</v>
      </c>
      <c r="L349" s="77">
        <v>1130</v>
      </c>
      <c r="M349" s="77">
        <v>1153</v>
      </c>
      <c r="N349" s="77">
        <v>1176</v>
      </c>
      <c r="O349" s="77">
        <v>1190</v>
      </c>
      <c r="P349" s="77">
        <v>1196</v>
      </c>
      <c r="Q349" s="77">
        <v>1198</v>
      </c>
      <c r="R349" s="78">
        <v>1195</v>
      </c>
      <c r="S349" s="77">
        <v>1188</v>
      </c>
      <c r="T349" s="77">
        <v>1191</v>
      </c>
      <c r="U349" s="77">
        <v>1221</v>
      </c>
      <c r="V349" s="77">
        <v>1228</v>
      </c>
      <c r="W349" s="77">
        <v>1237</v>
      </c>
      <c r="X349" s="77">
        <v>1232</v>
      </c>
      <c r="Y349" s="77">
        <v>1239</v>
      </c>
      <c r="Z349" s="77">
        <v>1243</v>
      </c>
      <c r="AA349" s="77">
        <v>1241</v>
      </c>
      <c r="AB349" s="77">
        <v>1241</v>
      </c>
      <c r="AC349" s="77">
        <v>1251</v>
      </c>
      <c r="AD349" s="78">
        <v>1256</v>
      </c>
      <c r="AE349" s="77">
        <v>1213</v>
      </c>
      <c r="AF349" s="77">
        <v>1214</v>
      </c>
      <c r="AG349" s="156">
        <v>1210</v>
      </c>
      <c r="AH349" s="77">
        <v>1213</v>
      </c>
      <c r="AI349" s="77">
        <v>1221</v>
      </c>
      <c r="AJ349" s="77">
        <v>1233</v>
      </c>
      <c r="AK349" s="77">
        <v>1243</v>
      </c>
      <c r="AL349" s="77">
        <v>1253</v>
      </c>
      <c r="AM349" s="77">
        <v>1257</v>
      </c>
      <c r="AN349" s="77">
        <v>1266</v>
      </c>
      <c r="AO349" s="77">
        <v>1268</v>
      </c>
      <c r="AP349" s="78">
        <v>1268</v>
      </c>
      <c r="AQ349" s="76">
        <v>1265</v>
      </c>
      <c r="AR349" s="77">
        <v>1263</v>
      </c>
      <c r="AS349" s="77">
        <v>1251</v>
      </c>
      <c r="AT349" s="77">
        <v>1212</v>
      </c>
      <c r="AU349" s="77">
        <v>1224</v>
      </c>
      <c r="AV349" s="77">
        <v>1223</v>
      </c>
      <c r="AW349" s="77">
        <v>1232</v>
      </c>
      <c r="AX349" s="77">
        <v>1238</v>
      </c>
      <c r="AY349" s="77">
        <v>1243</v>
      </c>
      <c r="AZ349" s="77">
        <v>1250</v>
      </c>
      <c r="BA349" s="77">
        <v>1257</v>
      </c>
      <c r="BB349" s="78">
        <v>1267</v>
      </c>
      <c r="BC349" s="76">
        <v>1281</v>
      </c>
      <c r="BD349" s="77">
        <v>1259</v>
      </c>
      <c r="BE349" s="77">
        <v>1284</v>
      </c>
      <c r="BF349" s="77">
        <v>1288</v>
      </c>
      <c r="BG349" s="77">
        <v>1272</v>
      </c>
      <c r="BH349" s="77">
        <v>1293</v>
      </c>
      <c r="BI349" s="77">
        <v>1294</v>
      </c>
      <c r="BJ349" s="77">
        <v>1311</v>
      </c>
      <c r="BK349" s="77">
        <v>1321</v>
      </c>
      <c r="BL349" s="77">
        <v>1335</v>
      </c>
      <c r="BM349" s="77">
        <v>1337</v>
      </c>
      <c r="BN349" s="78">
        <v>1348</v>
      </c>
      <c r="BO349" s="76">
        <v>1361</v>
      </c>
      <c r="BP349" s="77">
        <v>1356</v>
      </c>
      <c r="BQ349" s="77">
        <v>1365</v>
      </c>
      <c r="BR349" s="77">
        <v>1374</v>
      </c>
      <c r="BS349" s="77">
        <v>1396</v>
      </c>
      <c r="BT349" s="77">
        <v>1375</v>
      </c>
      <c r="BU349" s="77">
        <v>1407</v>
      </c>
      <c r="BV349" s="77">
        <v>1382</v>
      </c>
      <c r="BW349" s="77">
        <v>1390</v>
      </c>
      <c r="BX349" s="77">
        <v>1390</v>
      </c>
      <c r="BY349" s="77">
        <v>1394</v>
      </c>
      <c r="BZ349" s="78">
        <v>1390</v>
      </c>
      <c r="CA349" s="77">
        <v>1378</v>
      </c>
      <c r="CB349" s="77">
        <v>1373</v>
      </c>
      <c r="CC349" s="77">
        <v>1365</v>
      </c>
      <c r="CD349" s="77">
        <v>1359</v>
      </c>
      <c r="CE349" s="77">
        <v>1360</v>
      </c>
      <c r="CF349" s="77">
        <v>1352</v>
      </c>
      <c r="CG349" s="77">
        <v>1357</v>
      </c>
      <c r="CH349" s="77">
        <v>1357</v>
      </c>
      <c r="CI349" s="77">
        <v>1364</v>
      </c>
      <c r="CJ349" s="77">
        <v>1363</v>
      </c>
      <c r="CK349" s="77">
        <v>1365</v>
      </c>
      <c r="CL349" s="78">
        <v>1363</v>
      </c>
      <c r="CM349" s="77">
        <v>1349</v>
      </c>
      <c r="CN349" s="77">
        <v>1354</v>
      </c>
      <c r="CO349" s="77">
        <v>1355</v>
      </c>
      <c r="CP349" s="77">
        <v>1701</v>
      </c>
      <c r="CQ349" s="77">
        <v>1900</v>
      </c>
      <c r="CR349" s="77">
        <v>1907</v>
      </c>
      <c r="CS349" s="77">
        <v>1903</v>
      </c>
      <c r="CT349" s="77">
        <v>1905</v>
      </c>
      <c r="CU349" s="78">
        <v>1916</v>
      </c>
    </row>
    <row r="350" spans="1:99" x14ac:dyDescent="0.25">
      <c r="A350" s="3"/>
      <c r="B350" s="74"/>
      <c r="C350" s="75" t="s">
        <v>432</v>
      </c>
      <c r="D350" s="78">
        <v>14848</v>
      </c>
      <c r="E350" s="78">
        <v>15744</v>
      </c>
      <c r="F350" s="78">
        <v>17173</v>
      </c>
      <c r="G350" s="76">
        <v>17202</v>
      </c>
      <c r="H350" s="77">
        <v>17223</v>
      </c>
      <c r="I350" s="77">
        <v>17068</v>
      </c>
      <c r="J350" s="77">
        <v>17147</v>
      </c>
      <c r="K350" s="77">
        <v>17449</v>
      </c>
      <c r="L350" s="77">
        <v>17767</v>
      </c>
      <c r="M350" s="77">
        <v>18115</v>
      </c>
      <c r="N350" s="77">
        <v>18241</v>
      </c>
      <c r="O350" s="77">
        <v>18292</v>
      </c>
      <c r="P350" s="77">
        <v>18825</v>
      </c>
      <c r="Q350" s="77">
        <v>18850</v>
      </c>
      <c r="R350" s="78">
        <v>19301</v>
      </c>
      <c r="S350" s="77">
        <v>19363</v>
      </c>
      <c r="T350" s="77">
        <v>19381</v>
      </c>
      <c r="U350" s="77">
        <v>19595</v>
      </c>
      <c r="V350" s="77">
        <v>19802</v>
      </c>
      <c r="W350" s="77">
        <v>20024</v>
      </c>
      <c r="X350" s="77">
        <v>20299</v>
      </c>
      <c r="Y350" s="77">
        <v>20514</v>
      </c>
      <c r="Z350" s="77">
        <v>20735</v>
      </c>
      <c r="AA350" s="77">
        <v>20923</v>
      </c>
      <c r="AB350" s="77">
        <v>21020</v>
      </c>
      <c r="AC350" s="77">
        <v>21151</v>
      </c>
      <c r="AD350" s="78">
        <v>21271</v>
      </c>
      <c r="AE350" s="77">
        <v>20892</v>
      </c>
      <c r="AF350" s="77">
        <v>21220</v>
      </c>
      <c r="AG350" s="156">
        <v>21191</v>
      </c>
      <c r="AH350" s="77">
        <v>21602</v>
      </c>
      <c r="AI350" s="77">
        <v>21869</v>
      </c>
      <c r="AJ350" s="77">
        <v>21850</v>
      </c>
      <c r="AK350" s="77">
        <v>22099</v>
      </c>
      <c r="AL350" s="77">
        <v>22314</v>
      </c>
      <c r="AM350" s="77">
        <v>22370</v>
      </c>
      <c r="AN350" s="77">
        <v>22720</v>
      </c>
      <c r="AO350" s="77">
        <v>22735</v>
      </c>
      <c r="AP350" s="78">
        <v>22725</v>
      </c>
      <c r="AQ350" s="76">
        <v>22847</v>
      </c>
      <c r="AR350" s="77">
        <v>22927</v>
      </c>
      <c r="AS350" s="77">
        <v>23295</v>
      </c>
      <c r="AT350" s="77">
        <v>23227</v>
      </c>
      <c r="AU350" s="77">
        <v>23153</v>
      </c>
      <c r="AV350" s="77">
        <v>23479</v>
      </c>
      <c r="AW350" s="77">
        <v>23982</v>
      </c>
      <c r="AX350" s="77">
        <v>24084</v>
      </c>
      <c r="AY350" s="77">
        <v>24149</v>
      </c>
      <c r="AZ350" s="77">
        <v>24330</v>
      </c>
      <c r="BA350" s="77">
        <v>24359</v>
      </c>
      <c r="BB350" s="78">
        <v>24318</v>
      </c>
      <c r="BC350" s="76">
        <v>24269</v>
      </c>
      <c r="BD350" s="77">
        <v>24159</v>
      </c>
      <c r="BE350" s="77">
        <v>24740</v>
      </c>
      <c r="BF350" s="77">
        <v>25083</v>
      </c>
      <c r="BG350" s="77">
        <v>25178</v>
      </c>
      <c r="BH350" s="77">
        <v>25775</v>
      </c>
      <c r="BI350" s="77">
        <v>25972</v>
      </c>
      <c r="BJ350" s="77">
        <v>26052</v>
      </c>
      <c r="BK350" s="77">
        <v>26257</v>
      </c>
      <c r="BL350" s="77">
        <v>26344</v>
      </c>
      <c r="BM350" s="77">
        <v>26368</v>
      </c>
      <c r="BN350" s="78">
        <v>26412</v>
      </c>
      <c r="BO350" s="76">
        <v>26522</v>
      </c>
      <c r="BP350" s="77">
        <v>26564</v>
      </c>
      <c r="BQ350" s="77">
        <v>27148</v>
      </c>
      <c r="BR350" s="77">
        <v>27548</v>
      </c>
      <c r="BS350" s="77">
        <v>27883</v>
      </c>
      <c r="BT350" s="77">
        <v>27925</v>
      </c>
      <c r="BU350" s="77">
        <v>28365</v>
      </c>
      <c r="BV350" s="77">
        <v>28885</v>
      </c>
      <c r="BW350" s="77">
        <v>29139</v>
      </c>
      <c r="BX350" s="77">
        <v>29305</v>
      </c>
      <c r="BY350" s="77">
        <v>29336</v>
      </c>
      <c r="BZ350" s="78">
        <v>29451</v>
      </c>
      <c r="CA350" s="77">
        <v>29841</v>
      </c>
      <c r="CB350" s="77">
        <v>30015</v>
      </c>
      <c r="CC350" s="77">
        <v>30344</v>
      </c>
      <c r="CD350" s="77">
        <v>30550</v>
      </c>
      <c r="CE350" s="77">
        <v>30783</v>
      </c>
      <c r="CF350" s="77">
        <v>31006</v>
      </c>
      <c r="CG350" s="77">
        <v>31180</v>
      </c>
      <c r="CH350" s="77">
        <v>31345</v>
      </c>
      <c r="CI350" s="77">
        <v>31295</v>
      </c>
      <c r="CJ350" s="77">
        <v>31464</v>
      </c>
      <c r="CK350" s="77">
        <v>31556</v>
      </c>
      <c r="CL350" s="78">
        <v>31505</v>
      </c>
      <c r="CM350" s="77">
        <v>31430</v>
      </c>
      <c r="CN350" s="77">
        <v>31768</v>
      </c>
      <c r="CO350" s="77">
        <v>31739</v>
      </c>
      <c r="CP350" s="77">
        <v>32003</v>
      </c>
      <c r="CQ350" s="77">
        <v>32346</v>
      </c>
      <c r="CR350" s="77">
        <v>32534</v>
      </c>
      <c r="CS350" s="77">
        <v>32737</v>
      </c>
      <c r="CT350" s="77">
        <v>32920</v>
      </c>
      <c r="CU350" s="78">
        <v>33063</v>
      </c>
    </row>
    <row r="351" spans="1:99" x14ac:dyDescent="0.25">
      <c r="A351" s="3"/>
      <c r="B351" s="74"/>
      <c r="C351" s="75" t="s">
        <v>433</v>
      </c>
      <c r="D351" s="78">
        <v>5</v>
      </c>
      <c r="E351" s="78"/>
      <c r="F351" s="78"/>
      <c r="G351" s="76"/>
      <c r="H351" s="77"/>
      <c r="I351" s="77"/>
      <c r="J351" s="77">
        <v>1</v>
      </c>
      <c r="K351" s="77">
        <v>1</v>
      </c>
      <c r="L351" s="77">
        <v>1</v>
      </c>
      <c r="M351" s="77">
        <v>1</v>
      </c>
      <c r="N351" s="77">
        <v>1</v>
      </c>
      <c r="O351" s="77">
        <v>1</v>
      </c>
      <c r="P351" s="77">
        <v>1</v>
      </c>
      <c r="Q351" s="77">
        <v>1</v>
      </c>
      <c r="R351" s="78">
        <v>1</v>
      </c>
      <c r="S351" s="77">
        <v>1</v>
      </c>
      <c r="T351" s="77">
        <v>1</v>
      </c>
      <c r="U351" s="77">
        <v>1</v>
      </c>
      <c r="V351" s="77">
        <v>1</v>
      </c>
      <c r="W351" s="77">
        <v>1</v>
      </c>
      <c r="X351" s="77">
        <v>1</v>
      </c>
      <c r="Y351" s="77">
        <v>1</v>
      </c>
      <c r="Z351" s="77">
        <v>1</v>
      </c>
      <c r="AA351" s="77">
        <v>1</v>
      </c>
      <c r="AB351" s="77">
        <v>1</v>
      </c>
      <c r="AC351" s="77">
        <v>1</v>
      </c>
      <c r="AD351" s="78">
        <v>1</v>
      </c>
      <c r="AE351" s="77">
        <v>1</v>
      </c>
      <c r="AF351" s="77"/>
      <c r="AG351" s="156"/>
      <c r="AH351" s="77"/>
      <c r="AI351" s="77"/>
      <c r="AJ351" s="77"/>
      <c r="AK351" s="77"/>
      <c r="AL351" s="77"/>
      <c r="AM351" s="77"/>
      <c r="AN351" s="77"/>
      <c r="AO351" s="77"/>
      <c r="AP351" s="78"/>
      <c r="AQ351" s="76"/>
      <c r="AR351" s="77"/>
      <c r="AS351" s="77">
        <v>5</v>
      </c>
      <c r="AT351" s="77">
        <v>5</v>
      </c>
      <c r="AU351" s="77">
        <v>5</v>
      </c>
      <c r="AV351" s="77">
        <v>6</v>
      </c>
      <c r="AW351" s="77">
        <v>5</v>
      </c>
      <c r="AX351" s="77">
        <v>5</v>
      </c>
      <c r="AY351" s="77">
        <v>5</v>
      </c>
      <c r="AZ351" s="77">
        <v>5</v>
      </c>
      <c r="BA351" s="77">
        <v>5</v>
      </c>
      <c r="BB351" s="78">
        <v>6</v>
      </c>
      <c r="BC351" s="76">
        <v>6</v>
      </c>
      <c r="BD351" s="77">
        <v>6</v>
      </c>
      <c r="BE351" s="77">
        <v>6</v>
      </c>
      <c r="BF351" s="77">
        <v>6</v>
      </c>
      <c r="BG351" s="77">
        <v>5</v>
      </c>
      <c r="BH351" s="77">
        <v>5</v>
      </c>
      <c r="BI351" s="77">
        <v>5</v>
      </c>
      <c r="BJ351" s="77">
        <v>5</v>
      </c>
      <c r="BK351" s="77">
        <v>5</v>
      </c>
      <c r="BL351" s="77">
        <v>4</v>
      </c>
      <c r="BM351" s="77">
        <v>4</v>
      </c>
      <c r="BN351" s="78">
        <v>4</v>
      </c>
      <c r="BO351" s="76">
        <v>4</v>
      </c>
      <c r="BP351" s="77">
        <v>4</v>
      </c>
      <c r="BQ351" s="77">
        <v>4</v>
      </c>
      <c r="BR351" s="77">
        <v>4</v>
      </c>
      <c r="BS351" s="77">
        <v>4</v>
      </c>
      <c r="BT351" s="77">
        <v>4</v>
      </c>
      <c r="BU351" s="77">
        <v>4</v>
      </c>
      <c r="BV351" s="77">
        <v>4</v>
      </c>
      <c r="BW351" s="77">
        <v>4</v>
      </c>
      <c r="BX351" s="77">
        <v>5</v>
      </c>
      <c r="BY351" s="77">
        <v>5</v>
      </c>
      <c r="BZ351" s="78">
        <v>6</v>
      </c>
      <c r="CA351" s="77">
        <v>6</v>
      </c>
      <c r="CB351" s="77">
        <v>6</v>
      </c>
      <c r="CC351" s="77">
        <v>6</v>
      </c>
      <c r="CD351" s="77">
        <v>6</v>
      </c>
      <c r="CE351" s="77">
        <v>6</v>
      </c>
      <c r="CF351" s="77">
        <v>6</v>
      </c>
      <c r="CG351" s="77">
        <v>6</v>
      </c>
      <c r="CH351" s="77">
        <v>6</v>
      </c>
      <c r="CI351" s="77">
        <v>6</v>
      </c>
      <c r="CJ351" s="77">
        <v>6</v>
      </c>
      <c r="CK351" s="77">
        <v>7</v>
      </c>
      <c r="CL351" s="78">
        <v>7</v>
      </c>
      <c r="CM351" s="77">
        <v>7</v>
      </c>
      <c r="CN351" s="77">
        <v>7</v>
      </c>
      <c r="CO351" s="77">
        <v>7</v>
      </c>
      <c r="CP351" s="77">
        <v>7</v>
      </c>
      <c r="CQ351" s="77">
        <v>7</v>
      </c>
      <c r="CR351" s="77">
        <v>7</v>
      </c>
      <c r="CS351" s="77">
        <v>7</v>
      </c>
      <c r="CT351" s="77">
        <v>6</v>
      </c>
      <c r="CU351" s="78">
        <v>6</v>
      </c>
    </row>
    <row r="352" spans="1:99" x14ac:dyDescent="0.25">
      <c r="A352" s="3"/>
      <c r="B352" s="74"/>
      <c r="C352" s="75" t="s">
        <v>434</v>
      </c>
      <c r="D352" s="78">
        <v>5329</v>
      </c>
      <c r="E352" s="78">
        <v>5794</v>
      </c>
      <c r="F352" s="78">
        <v>7254</v>
      </c>
      <c r="G352" s="76">
        <v>7308</v>
      </c>
      <c r="H352" s="77">
        <v>7234</v>
      </c>
      <c r="I352" s="77">
        <v>7307</v>
      </c>
      <c r="J352" s="77">
        <v>7350</v>
      </c>
      <c r="K352" s="77">
        <v>7483</v>
      </c>
      <c r="L352" s="77">
        <v>7593</v>
      </c>
      <c r="M352" s="77">
        <v>7755</v>
      </c>
      <c r="N352" s="77">
        <v>7814</v>
      </c>
      <c r="O352" s="77">
        <v>7848</v>
      </c>
      <c r="P352" s="77">
        <v>7915</v>
      </c>
      <c r="Q352" s="77">
        <v>7941</v>
      </c>
      <c r="R352" s="78">
        <v>7961</v>
      </c>
      <c r="S352" s="77">
        <v>8012</v>
      </c>
      <c r="T352" s="77">
        <v>7967</v>
      </c>
      <c r="U352" s="77">
        <v>8003</v>
      </c>
      <c r="V352" s="77">
        <v>8076</v>
      </c>
      <c r="W352" s="77">
        <v>8185</v>
      </c>
      <c r="X352" s="77">
        <v>8315</v>
      </c>
      <c r="Y352" s="77">
        <v>9417</v>
      </c>
      <c r="Z352" s="77">
        <v>9585</v>
      </c>
      <c r="AA352" s="77">
        <v>9744</v>
      </c>
      <c r="AB352" s="77">
        <v>9897</v>
      </c>
      <c r="AC352" s="77">
        <v>9830</v>
      </c>
      <c r="AD352" s="78">
        <v>9836</v>
      </c>
      <c r="AE352" s="77">
        <v>9828</v>
      </c>
      <c r="AF352" s="77">
        <v>9849</v>
      </c>
      <c r="AG352" s="156">
        <v>9929</v>
      </c>
      <c r="AH352" s="77">
        <v>9986</v>
      </c>
      <c r="AI352" s="77">
        <v>10108</v>
      </c>
      <c r="AJ352" s="77">
        <v>10246</v>
      </c>
      <c r="AK352" s="77">
        <v>10377</v>
      </c>
      <c r="AL352" s="77">
        <v>10316</v>
      </c>
      <c r="AM352" s="77">
        <v>10339</v>
      </c>
      <c r="AN352" s="77">
        <v>10473</v>
      </c>
      <c r="AO352" s="77">
        <v>10520</v>
      </c>
      <c r="AP352" s="78">
        <v>10523</v>
      </c>
      <c r="AQ352" s="76">
        <v>10538</v>
      </c>
      <c r="AR352" s="77">
        <v>10537</v>
      </c>
      <c r="AS352" s="77">
        <v>11023</v>
      </c>
      <c r="AT352" s="77">
        <v>10740</v>
      </c>
      <c r="AU352" s="77">
        <v>10828</v>
      </c>
      <c r="AV352" s="77">
        <v>10934</v>
      </c>
      <c r="AW352" s="77">
        <v>11043</v>
      </c>
      <c r="AX352" s="77">
        <v>11021</v>
      </c>
      <c r="AY352" s="77">
        <v>10993</v>
      </c>
      <c r="AZ352" s="77">
        <v>11127</v>
      </c>
      <c r="BA352" s="77">
        <v>11077</v>
      </c>
      <c r="BB352" s="78">
        <v>11049</v>
      </c>
      <c r="BC352" s="76">
        <v>11013</v>
      </c>
      <c r="BD352" s="77">
        <v>10821</v>
      </c>
      <c r="BE352" s="77">
        <v>11085</v>
      </c>
      <c r="BF352" s="77">
        <v>11209</v>
      </c>
      <c r="BG352" s="77">
        <v>11165</v>
      </c>
      <c r="BH352" s="77">
        <v>11300</v>
      </c>
      <c r="BI352" s="77">
        <v>11337</v>
      </c>
      <c r="BJ352" s="77">
        <v>11458</v>
      </c>
      <c r="BK352" s="77">
        <v>11496</v>
      </c>
      <c r="BL352" s="77">
        <v>11635</v>
      </c>
      <c r="BM352" s="77">
        <v>11539</v>
      </c>
      <c r="BN352" s="78">
        <v>11528</v>
      </c>
      <c r="BO352" s="76">
        <v>11491</v>
      </c>
      <c r="BP352" s="77">
        <v>11386</v>
      </c>
      <c r="BQ352" s="77">
        <v>11543</v>
      </c>
      <c r="BR352" s="77">
        <v>11582</v>
      </c>
      <c r="BS352" s="77">
        <v>11688</v>
      </c>
      <c r="BT352" s="77">
        <v>11588</v>
      </c>
      <c r="BU352" s="77">
        <v>11871</v>
      </c>
      <c r="BV352" s="77">
        <v>11832</v>
      </c>
      <c r="BW352" s="77">
        <v>11813</v>
      </c>
      <c r="BX352" s="77">
        <v>11814</v>
      </c>
      <c r="BY352" s="77">
        <v>11865</v>
      </c>
      <c r="BZ352" s="78">
        <v>11833</v>
      </c>
      <c r="CA352" s="77">
        <v>11769</v>
      </c>
      <c r="CB352" s="77">
        <v>11692</v>
      </c>
      <c r="CC352" s="77">
        <v>11756</v>
      </c>
      <c r="CD352" s="77">
        <v>11812</v>
      </c>
      <c r="CE352" s="77">
        <v>11854</v>
      </c>
      <c r="CF352" s="77">
        <v>11838</v>
      </c>
      <c r="CG352" s="77">
        <v>11857</v>
      </c>
      <c r="CH352" s="77">
        <v>11954</v>
      </c>
      <c r="CI352" s="77">
        <v>11998</v>
      </c>
      <c r="CJ352" s="77">
        <v>11982</v>
      </c>
      <c r="CK352" s="77">
        <v>11976</v>
      </c>
      <c r="CL352" s="78">
        <v>11987</v>
      </c>
      <c r="CM352" s="77">
        <v>11874</v>
      </c>
      <c r="CN352" s="77">
        <v>11970</v>
      </c>
      <c r="CO352" s="77">
        <v>11819</v>
      </c>
      <c r="CP352" s="77">
        <v>12235</v>
      </c>
      <c r="CQ352" s="77">
        <v>12510</v>
      </c>
      <c r="CR352" s="77">
        <v>12652</v>
      </c>
      <c r="CS352" s="77">
        <v>12721</v>
      </c>
      <c r="CT352" s="77">
        <v>12801</v>
      </c>
      <c r="CU352" s="78">
        <v>12848</v>
      </c>
    </row>
    <row r="353" spans="1:99" x14ac:dyDescent="0.25">
      <c r="A353" s="3"/>
      <c r="B353" s="74"/>
      <c r="C353" s="75" t="s">
        <v>435</v>
      </c>
      <c r="D353" s="78">
        <v>75294</v>
      </c>
      <c r="E353" s="78">
        <v>70237</v>
      </c>
      <c r="F353" s="78">
        <v>73520</v>
      </c>
      <c r="G353" s="76">
        <v>73229</v>
      </c>
      <c r="H353" s="77">
        <v>71013</v>
      </c>
      <c r="I353" s="77">
        <v>71043</v>
      </c>
      <c r="J353" s="77">
        <v>74254</v>
      </c>
      <c r="K353" s="77">
        <v>74752</v>
      </c>
      <c r="L353" s="77">
        <v>75370</v>
      </c>
      <c r="M353" s="77">
        <v>75756</v>
      </c>
      <c r="N353" s="77">
        <v>76652</v>
      </c>
      <c r="O353" s="77">
        <v>77177</v>
      </c>
      <c r="P353" s="77">
        <v>77776</v>
      </c>
      <c r="Q353" s="77">
        <v>78536</v>
      </c>
      <c r="R353" s="78">
        <v>78436</v>
      </c>
      <c r="S353" s="77">
        <v>78528</v>
      </c>
      <c r="T353" s="77">
        <v>79246</v>
      </c>
      <c r="U353" s="77">
        <v>80832</v>
      </c>
      <c r="V353" s="77">
        <v>82066</v>
      </c>
      <c r="W353" s="77">
        <v>84612</v>
      </c>
      <c r="X353" s="77">
        <v>86085</v>
      </c>
      <c r="Y353" s="77">
        <v>87505</v>
      </c>
      <c r="Z353" s="77">
        <v>88681</v>
      </c>
      <c r="AA353" s="77">
        <v>89421</v>
      </c>
      <c r="AB353" s="77">
        <v>90025</v>
      </c>
      <c r="AC353" s="77">
        <v>90686</v>
      </c>
      <c r="AD353" s="78">
        <v>91127</v>
      </c>
      <c r="AE353" s="77">
        <v>94467</v>
      </c>
      <c r="AF353" s="77">
        <v>95021</v>
      </c>
      <c r="AG353" s="156">
        <v>99315</v>
      </c>
      <c r="AH353" s="77">
        <v>101021</v>
      </c>
      <c r="AI353" s="77">
        <v>102252</v>
      </c>
      <c r="AJ353" s="77">
        <v>102650</v>
      </c>
      <c r="AK353" s="77">
        <v>103660</v>
      </c>
      <c r="AL353" s="77">
        <v>104779</v>
      </c>
      <c r="AM353" s="77">
        <v>105051</v>
      </c>
      <c r="AN353" s="77">
        <v>105896</v>
      </c>
      <c r="AO353" s="77">
        <v>106297</v>
      </c>
      <c r="AP353" s="78">
        <v>106234</v>
      </c>
      <c r="AQ353" s="76">
        <v>105968</v>
      </c>
      <c r="AR353" s="77">
        <v>105962</v>
      </c>
      <c r="AS353" s="77">
        <v>112422</v>
      </c>
      <c r="AT353" s="77">
        <v>109665</v>
      </c>
      <c r="AU353" s="77">
        <v>109845</v>
      </c>
      <c r="AV353" s="77">
        <v>109633</v>
      </c>
      <c r="AW353" s="77">
        <v>111600</v>
      </c>
      <c r="AX353" s="77">
        <v>112433</v>
      </c>
      <c r="AY353" s="77">
        <v>113999</v>
      </c>
      <c r="AZ353" s="77">
        <v>115621</v>
      </c>
      <c r="BA353" s="77">
        <v>117188</v>
      </c>
      <c r="BB353" s="78">
        <v>116590</v>
      </c>
      <c r="BC353" s="76">
        <v>114998</v>
      </c>
      <c r="BD353" s="77">
        <v>111567</v>
      </c>
      <c r="BE353" s="77">
        <v>119694</v>
      </c>
      <c r="BF353" s="77">
        <v>121654</v>
      </c>
      <c r="BG353" s="77">
        <v>123008</v>
      </c>
      <c r="BH353" s="77">
        <v>122583</v>
      </c>
      <c r="BI353" s="77">
        <v>124141</v>
      </c>
      <c r="BJ353" s="77">
        <v>126303</v>
      </c>
      <c r="BK353" s="77">
        <v>127811</v>
      </c>
      <c r="BL353" s="77">
        <v>128042</v>
      </c>
      <c r="BM353" s="77">
        <v>129270</v>
      </c>
      <c r="BN353" s="78">
        <v>128748</v>
      </c>
      <c r="BO353" s="76">
        <v>129096</v>
      </c>
      <c r="BP353" s="77">
        <v>128212</v>
      </c>
      <c r="BQ353" s="77">
        <v>130805</v>
      </c>
      <c r="BR353" s="77">
        <v>132646</v>
      </c>
      <c r="BS353" s="77">
        <v>134070</v>
      </c>
      <c r="BT353" s="77">
        <v>132741</v>
      </c>
      <c r="BU353" s="77">
        <v>135677</v>
      </c>
      <c r="BV353" s="77">
        <v>136004</v>
      </c>
      <c r="BW353" s="77">
        <v>138534</v>
      </c>
      <c r="BX353" s="77">
        <v>140644</v>
      </c>
      <c r="BY353" s="77">
        <v>140928</v>
      </c>
      <c r="BZ353" s="78">
        <v>140355</v>
      </c>
      <c r="CA353" s="77">
        <v>143433</v>
      </c>
      <c r="CB353" s="77">
        <v>142683</v>
      </c>
      <c r="CC353" s="77">
        <v>144096</v>
      </c>
      <c r="CD353" s="77">
        <v>143501</v>
      </c>
      <c r="CE353" s="77">
        <v>146098</v>
      </c>
      <c r="CF353" s="77">
        <v>148515</v>
      </c>
      <c r="CG353" s="77">
        <v>149910</v>
      </c>
      <c r="CH353" s="77">
        <v>150142</v>
      </c>
      <c r="CI353" s="77">
        <v>151421</v>
      </c>
      <c r="CJ353" s="77">
        <v>152863</v>
      </c>
      <c r="CK353" s="77">
        <v>152887</v>
      </c>
      <c r="CL353" s="78">
        <v>151691</v>
      </c>
      <c r="CM353" s="77">
        <v>151735</v>
      </c>
      <c r="CN353" s="77">
        <v>152224</v>
      </c>
      <c r="CO353" s="77">
        <v>154422</v>
      </c>
      <c r="CP353" s="77">
        <v>155715</v>
      </c>
      <c r="CQ353" s="77">
        <v>157589</v>
      </c>
      <c r="CR353" s="77">
        <v>157642</v>
      </c>
      <c r="CS353" s="77">
        <v>158536</v>
      </c>
      <c r="CT353" s="77">
        <v>159573</v>
      </c>
      <c r="CU353" s="78">
        <v>160580</v>
      </c>
    </row>
    <row r="354" spans="1:99" x14ac:dyDescent="0.25">
      <c r="A354" s="3"/>
      <c r="B354" s="74"/>
      <c r="C354" s="75" t="s">
        <v>436</v>
      </c>
      <c r="D354" s="78">
        <v>4207</v>
      </c>
      <c r="E354" s="78">
        <v>4588</v>
      </c>
      <c r="F354" s="78">
        <v>5164</v>
      </c>
      <c r="G354" s="76">
        <v>5197</v>
      </c>
      <c r="H354" s="77">
        <v>5174</v>
      </c>
      <c r="I354" s="77">
        <v>5199</v>
      </c>
      <c r="J354" s="77">
        <v>5168</v>
      </c>
      <c r="K354" s="77">
        <v>5217</v>
      </c>
      <c r="L354" s="77">
        <v>5319</v>
      </c>
      <c r="M354" s="77">
        <v>5405</v>
      </c>
      <c r="N354" s="77">
        <v>5476</v>
      </c>
      <c r="O354" s="77">
        <v>5481</v>
      </c>
      <c r="P354" s="77">
        <v>5509</v>
      </c>
      <c r="Q354" s="77">
        <v>5525</v>
      </c>
      <c r="R354" s="78">
        <v>5519</v>
      </c>
      <c r="S354" s="77">
        <v>5501</v>
      </c>
      <c r="T354" s="77">
        <v>5499</v>
      </c>
      <c r="U354" s="77">
        <v>5532</v>
      </c>
      <c r="V354" s="77">
        <v>5506</v>
      </c>
      <c r="W354" s="77">
        <v>5576</v>
      </c>
      <c r="X354" s="77">
        <v>5652</v>
      </c>
      <c r="Y354" s="77">
        <v>5735</v>
      </c>
      <c r="Z354" s="77">
        <v>5833</v>
      </c>
      <c r="AA354" s="77">
        <v>5881</v>
      </c>
      <c r="AB354" s="77">
        <v>5992</v>
      </c>
      <c r="AC354" s="77">
        <v>6058</v>
      </c>
      <c r="AD354" s="78">
        <v>6105</v>
      </c>
      <c r="AE354" s="77">
        <v>6034</v>
      </c>
      <c r="AF354" s="77">
        <v>6046</v>
      </c>
      <c r="AG354" s="156">
        <v>6109</v>
      </c>
      <c r="AH354" s="77">
        <v>6121</v>
      </c>
      <c r="AI354" s="77">
        <v>6160</v>
      </c>
      <c r="AJ354" s="77">
        <v>6234</v>
      </c>
      <c r="AK354" s="77">
        <v>6281</v>
      </c>
      <c r="AL354" s="77">
        <v>6325</v>
      </c>
      <c r="AM354" s="77">
        <v>6335</v>
      </c>
      <c r="AN354" s="77">
        <v>6383</v>
      </c>
      <c r="AO354" s="77">
        <v>6406</v>
      </c>
      <c r="AP354" s="78">
        <v>6380</v>
      </c>
      <c r="AQ354" s="76">
        <v>6366</v>
      </c>
      <c r="AR354" s="77">
        <v>6349</v>
      </c>
      <c r="AS354" s="77">
        <v>6895</v>
      </c>
      <c r="AT354" s="77">
        <v>6692</v>
      </c>
      <c r="AU354" s="77">
        <v>6722</v>
      </c>
      <c r="AV354" s="77">
        <v>6686</v>
      </c>
      <c r="AW354" s="77">
        <v>6764</v>
      </c>
      <c r="AX354" s="77">
        <v>6803</v>
      </c>
      <c r="AY354" s="77">
        <v>6866</v>
      </c>
      <c r="AZ354" s="77">
        <v>6976</v>
      </c>
      <c r="BA354" s="77">
        <v>6946</v>
      </c>
      <c r="BB354" s="78">
        <v>6914</v>
      </c>
      <c r="BC354" s="76">
        <v>6935</v>
      </c>
      <c r="BD354" s="77">
        <v>6816</v>
      </c>
      <c r="BE354" s="77">
        <v>7107</v>
      </c>
      <c r="BF354" s="77">
        <v>7182</v>
      </c>
      <c r="BG354" s="77">
        <v>7273</v>
      </c>
      <c r="BH354" s="77">
        <v>7428</v>
      </c>
      <c r="BI354" s="77">
        <v>7565</v>
      </c>
      <c r="BJ354" s="77">
        <v>7698</v>
      </c>
      <c r="BK354" s="77">
        <v>7785</v>
      </c>
      <c r="BL354" s="77">
        <v>7891</v>
      </c>
      <c r="BM354" s="77">
        <v>7975</v>
      </c>
      <c r="BN354" s="78">
        <v>8008</v>
      </c>
      <c r="BO354" s="76">
        <v>8050</v>
      </c>
      <c r="BP354" s="77">
        <v>8051</v>
      </c>
      <c r="BQ354" s="77">
        <v>8249</v>
      </c>
      <c r="BR354" s="77">
        <v>8531</v>
      </c>
      <c r="BS354" s="77">
        <v>8572</v>
      </c>
      <c r="BT354" s="77">
        <v>8480</v>
      </c>
      <c r="BU354" s="77">
        <v>8699</v>
      </c>
      <c r="BV354" s="77">
        <v>8817</v>
      </c>
      <c r="BW354" s="77">
        <v>8772</v>
      </c>
      <c r="BX354" s="77">
        <v>7748</v>
      </c>
      <c r="BY354" s="77">
        <v>7746</v>
      </c>
      <c r="BZ354" s="78">
        <v>7721</v>
      </c>
      <c r="CA354" s="77">
        <v>8729</v>
      </c>
      <c r="CB354" s="77">
        <v>8663</v>
      </c>
      <c r="CC354" s="77">
        <v>8684</v>
      </c>
      <c r="CD354" s="77">
        <v>8907</v>
      </c>
      <c r="CE354" s="77">
        <v>9673</v>
      </c>
      <c r="CF354" s="77">
        <v>9761</v>
      </c>
      <c r="CG354" s="77">
        <v>9841</v>
      </c>
      <c r="CH354" s="77">
        <v>9849</v>
      </c>
      <c r="CI354" s="77">
        <v>9823</v>
      </c>
      <c r="CJ354" s="77">
        <v>9741</v>
      </c>
      <c r="CK354" s="77">
        <v>9774</v>
      </c>
      <c r="CL354" s="78">
        <v>9603</v>
      </c>
      <c r="CM354" s="77">
        <v>9526</v>
      </c>
      <c r="CN354" s="77">
        <v>9632</v>
      </c>
      <c r="CO354" s="77">
        <v>9578</v>
      </c>
      <c r="CP354" s="77">
        <v>9656</v>
      </c>
      <c r="CQ354" s="77">
        <v>9758</v>
      </c>
      <c r="CR354" s="77">
        <v>9741</v>
      </c>
      <c r="CS354" s="77">
        <v>9736</v>
      </c>
      <c r="CT354" s="77">
        <v>9774</v>
      </c>
      <c r="CU354" s="78">
        <v>9801</v>
      </c>
    </row>
    <row r="355" spans="1:99" x14ac:dyDescent="0.25">
      <c r="A355" s="3"/>
      <c r="B355" s="74"/>
      <c r="C355" s="75" t="s">
        <v>437</v>
      </c>
      <c r="D355" s="78">
        <v>504</v>
      </c>
      <c r="E355" s="78">
        <v>650</v>
      </c>
      <c r="F355" s="78">
        <v>675</v>
      </c>
      <c r="G355" s="76">
        <v>676</v>
      </c>
      <c r="H355" s="77">
        <v>673</v>
      </c>
      <c r="I355" s="77">
        <v>673</v>
      </c>
      <c r="J355" s="77">
        <v>671</v>
      </c>
      <c r="K355" s="77">
        <v>668</v>
      </c>
      <c r="L355" s="77">
        <v>665</v>
      </c>
      <c r="M355" s="77">
        <v>674</v>
      </c>
      <c r="N355" s="77">
        <v>690</v>
      </c>
      <c r="O355" s="77">
        <v>705</v>
      </c>
      <c r="P355" s="77">
        <v>709</v>
      </c>
      <c r="Q355" s="77">
        <v>732</v>
      </c>
      <c r="R355" s="78">
        <v>724</v>
      </c>
      <c r="S355" s="77">
        <v>722</v>
      </c>
      <c r="T355" s="77">
        <v>727</v>
      </c>
      <c r="U355" s="77">
        <v>726</v>
      </c>
      <c r="V355" s="77">
        <v>717</v>
      </c>
      <c r="W355" s="77">
        <v>727</v>
      </c>
      <c r="X355" s="77">
        <v>747</v>
      </c>
      <c r="Y355" s="77">
        <v>756</v>
      </c>
      <c r="Z355" s="77">
        <v>781</v>
      </c>
      <c r="AA355" s="77">
        <v>779</v>
      </c>
      <c r="AB355" s="77">
        <v>799</v>
      </c>
      <c r="AC355" s="77">
        <v>808</v>
      </c>
      <c r="AD355" s="78">
        <v>802</v>
      </c>
      <c r="AE355" s="77">
        <v>814</v>
      </c>
      <c r="AF355" s="77">
        <v>814</v>
      </c>
      <c r="AG355" s="156">
        <v>818</v>
      </c>
      <c r="AH355" s="77">
        <v>822</v>
      </c>
      <c r="AI355" s="77">
        <v>827</v>
      </c>
      <c r="AJ355" s="77">
        <v>834</v>
      </c>
      <c r="AK355" s="77">
        <v>841</v>
      </c>
      <c r="AL355" s="77">
        <v>856</v>
      </c>
      <c r="AM355" s="77">
        <v>859</v>
      </c>
      <c r="AN355" s="77">
        <v>861</v>
      </c>
      <c r="AO355" s="77">
        <v>868</v>
      </c>
      <c r="AP355" s="78">
        <v>866</v>
      </c>
      <c r="AQ355" s="76">
        <v>863</v>
      </c>
      <c r="AR355" s="77">
        <v>864</v>
      </c>
      <c r="AS355" s="77">
        <v>1211</v>
      </c>
      <c r="AT355" s="77">
        <v>1195</v>
      </c>
      <c r="AU355" s="77">
        <v>1203</v>
      </c>
      <c r="AV355" s="77">
        <v>1192</v>
      </c>
      <c r="AW355" s="77">
        <v>1203</v>
      </c>
      <c r="AX355" s="77">
        <v>1214</v>
      </c>
      <c r="AY355" s="77">
        <v>1236</v>
      </c>
      <c r="AZ355" s="77">
        <v>1260</v>
      </c>
      <c r="BA355" s="77">
        <v>1295</v>
      </c>
      <c r="BB355" s="78">
        <v>1307</v>
      </c>
      <c r="BC355" s="76">
        <v>1313</v>
      </c>
      <c r="BD355" s="77">
        <v>1302</v>
      </c>
      <c r="BE355" s="77">
        <v>1337</v>
      </c>
      <c r="BF355" s="77">
        <v>1325</v>
      </c>
      <c r="BG355" s="77">
        <v>1327</v>
      </c>
      <c r="BH355" s="77">
        <v>1334</v>
      </c>
      <c r="BI355" s="77">
        <v>1349</v>
      </c>
      <c r="BJ355" s="77">
        <v>1366</v>
      </c>
      <c r="BK355" s="77">
        <v>1392</v>
      </c>
      <c r="BL355" s="77">
        <v>1406</v>
      </c>
      <c r="BM355" s="77">
        <v>1506</v>
      </c>
      <c r="BN355" s="78">
        <v>1705</v>
      </c>
      <c r="BO355" s="76">
        <v>1349</v>
      </c>
      <c r="BP355" s="77">
        <v>1372</v>
      </c>
      <c r="BQ355" s="77">
        <v>1752</v>
      </c>
      <c r="BR355" s="77">
        <v>1779</v>
      </c>
      <c r="BS355" s="77">
        <v>1803</v>
      </c>
      <c r="BT355" s="77">
        <v>1789</v>
      </c>
      <c r="BU355" s="77">
        <v>1829</v>
      </c>
      <c r="BV355" s="77">
        <v>1769</v>
      </c>
      <c r="BW355" s="77">
        <v>1821</v>
      </c>
      <c r="BX355" s="77">
        <v>1845</v>
      </c>
      <c r="BY355" s="77">
        <v>1855</v>
      </c>
      <c r="BZ355" s="78">
        <v>1854</v>
      </c>
      <c r="CA355" s="77">
        <v>1852</v>
      </c>
      <c r="CB355" s="77">
        <v>1834</v>
      </c>
      <c r="CC355" s="77">
        <v>1832</v>
      </c>
      <c r="CD355" s="77">
        <v>1838</v>
      </c>
      <c r="CE355" s="77">
        <v>1863</v>
      </c>
      <c r="CF355" s="77">
        <v>1865</v>
      </c>
      <c r="CG355" s="77">
        <v>1875</v>
      </c>
      <c r="CH355" s="77">
        <v>1860</v>
      </c>
      <c r="CI355" s="77">
        <v>1848</v>
      </c>
      <c r="CJ355" s="77">
        <v>1836</v>
      </c>
      <c r="CK355" s="77">
        <v>1840</v>
      </c>
      <c r="CL355" s="78">
        <v>1816</v>
      </c>
      <c r="CM355" s="77">
        <v>1804</v>
      </c>
      <c r="CN355" s="77">
        <v>1799</v>
      </c>
      <c r="CO355" s="77">
        <v>1784</v>
      </c>
      <c r="CP355" s="77">
        <v>1785</v>
      </c>
      <c r="CQ355" s="77">
        <v>1793</v>
      </c>
      <c r="CR355" s="77">
        <v>1788</v>
      </c>
      <c r="CS355" s="77">
        <v>1786</v>
      </c>
      <c r="CT355" s="77">
        <v>1768</v>
      </c>
      <c r="CU355" s="78">
        <v>1870</v>
      </c>
    </row>
    <row r="356" spans="1:99" x14ac:dyDescent="0.25">
      <c r="A356" s="3"/>
      <c r="B356" s="74"/>
      <c r="C356" s="75" t="s">
        <v>438</v>
      </c>
      <c r="D356" s="78">
        <v>22783</v>
      </c>
      <c r="E356" s="78">
        <v>23564</v>
      </c>
      <c r="F356" s="78">
        <v>24654</v>
      </c>
      <c r="G356" s="76">
        <v>24327</v>
      </c>
      <c r="H356" s="77">
        <v>24296</v>
      </c>
      <c r="I356" s="77">
        <v>24334</v>
      </c>
      <c r="J356" s="77">
        <v>24489</v>
      </c>
      <c r="K356" s="77">
        <v>24615</v>
      </c>
      <c r="L356" s="77">
        <v>24755</v>
      </c>
      <c r="M356" s="77">
        <v>24945</v>
      </c>
      <c r="N356" s="77">
        <v>25111</v>
      </c>
      <c r="O356" s="77">
        <v>25157</v>
      </c>
      <c r="P356" s="77">
        <v>25192</v>
      </c>
      <c r="Q356" s="77">
        <v>25293</v>
      </c>
      <c r="R356" s="78">
        <v>25361</v>
      </c>
      <c r="S356" s="77">
        <v>25285</v>
      </c>
      <c r="T356" s="77">
        <v>25375</v>
      </c>
      <c r="U356" s="77">
        <v>25620</v>
      </c>
      <c r="V356" s="77">
        <v>25731</v>
      </c>
      <c r="W356" s="77">
        <v>25926</v>
      </c>
      <c r="X356" s="77">
        <v>26021</v>
      </c>
      <c r="Y356" s="77">
        <v>26043</v>
      </c>
      <c r="Z356" s="77">
        <v>26223</v>
      </c>
      <c r="AA356" s="77">
        <v>26233</v>
      </c>
      <c r="AB356" s="77">
        <v>26230</v>
      </c>
      <c r="AC356" s="77">
        <v>26261</v>
      </c>
      <c r="AD356" s="78">
        <v>26285</v>
      </c>
      <c r="AE356" s="77">
        <v>26789</v>
      </c>
      <c r="AF356" s="77">
        <v>26879</v>
      </c>
      <c r="AG356" s="156">
        <v>26924</v>
      </c>
      <c r="AH356" s="77">
        <v>27298</v>
      </c>
      <c r="AI356" s="77">
        <v>27430</v>
      </c>
      <c r="AJ356" s="77">
        <v>27319</v>
      </c>
      <c r="AK356" s="77">
        <v>27500</v>
      </c>
      <c r="AL356" s="77">
        <v>27710</v>
      </c>
      <c r="AM356" s="77">
        <v>27727</v>
      </c>
      <c r="AN356" s="77">
        <v>27846</v>
      </c>
      <c r="AO356" s="77">
        <v>27813</v>
      </c>
      <c r="AP356" s="78">
        <v>27733</v>
      </c>
      <c r="AQ356" s="76">
        <v>27706</v>
      </c>
      <c r="AR356" s="77">
        <v>27718</v>
      </c>
      <c r="AS356" s="77">
        <v>26736</v>
      </c>
      <c r="AT356" s="77">
        <v>26793</v>
      </c>
      <c r="AU356" s="77">
        <v>26874</v>
      </c>
      <c r="AV356" s="77">
        <v>26973</v>
      </c>
      <c r="AW356" s="77">
        <v>26993</v>
      </c>
      <c r="AX356" s="77">
        <v>27038</v>
      </c>
      <c r="AY356" s="77">
        <v>27072</v>
      </c>
      <c r="AZ356" s="77">
        <v>27068</v>
      </c>
      <c r="BA356" s="77">
        <v>27208</v>
      </c>
      <c r="BB356" s="78">
        <v>27137</v>
      </c>
      <c r="BC356" s="76">
        <v>26992</v>
      </c>
      <c r="BD356" s="77">
        <v>27089</v>
      </c>
      <c r="BE356" s="77">
        <v>27210</v>
      </c>
      <c r="BF356" s="77">
        <v>27365</v>
      </c>
      <c r="BG356" s="77">
        <v>27387</v>
      </c>
      <c r="BH356" s="77">
        <v>27626</v>
      </c>
      <c r="BI356" s="77">
        <v>27652</v>
      </c>
      <c r="BJ356" s="77">
        <v>27678</v>
      </c>
      <c r="BK356" s="77">
        <v>27700</v>
      </c>
      <c r="BL356" s="77">
        <v>27498</v>
      </c>
      <c r="BM356" s="77">
        <v>27587</v>
      </c>
      <c r="BN356" s="78">
        <v>27495</v>
      </c>
      <c r="BO356" s="76">
        <v>27463</v>
      </c>
      <c r="BP356" s="77">
        <v>27489</v>
      </c>
      <c r="BQ356" s="77">
        <v>28166</v>
      </c>
      <c r="BR356" s="77">
        <v>28303</v>
      </c>
      <c r="BS356" s="77">
        <v>28434</v>
      </c>
      <c r="BT356" s="77">
        <v>28456</v>
      </c>
      <c r="BU356" s="77">
        <v>28622</v>
      </c>
      <c r="BV356" s="77">
        <v>28721</v>
      </c>
      <c r="BW356" s="77">
        <v>29137</v>
      </c>
      <c r="BX356" s="77">
        <v>29217</v>
      </c>
      <c r="BY356" s="77">
        <v>29249</v>
      </c>
      <c r="BZ356" s="78">
        <v>29281</v>
      </c>
      <c r="CA356" s="77">
        <v>29217</v>
      </c>
      <c r="CB356" s="77">
        <v>29246</v>
      </c>
      <c r="CC356" s="77">
        <v>29404</v>
      </c>
      <c r="CD356" s="77">
        <v>29511</v>
      </c>
      <c r="CE356" s="77">
        <v>29611</v>
      </c>
      <c r="CF356" s="77">
        <v>29760</v>
      </c>
      <c r="CG356" s="77">
        <v>29869</v>
      </c>
      <c r="CH356" s="77">
        <v>30013</v>
      </c>
      <c r="CI356" s="77">
        <v>30080</v>
      </c>
      <c r="CJ356" s="77">
        <v>30136</v>
      </c>
      <c r="CK356" s="77">
        <v>30239</v>
      </c>
      <c r="CL356" s="78">
        <v>30241</v>
      </c>
      <c r="CM356" s="77">
        <v>30302</v>
      </c>
      <c r="CN356" s="77">
        <v>30430</v>
      </c>
      <c r="CO356" s="77">
        <v>30438</v>
      </c>
      <c r="CP356" s="77">
        <v>30562</v>
      </c>
      <c r="CQ356" s="77">
        <v>31012</v>
      </c>
      <c r="CR356" s="77">
        <v>31224</v>
      </c>
      <c r="CS356" s="77">
        <v>31145</v>
      </c>
      <c r="CT356" s="77">
        <v>30430</v>
      </c>
      <c r="CU356" s="78">
        <v>30423</v>
      </c>
    </row>
    <row r="357" spans="1:99" ht="13.8" thickBot="1" x14ac:dyDescent="0.3">
      <c r="A357" s="3"/>
      <c r="B357" s="93"/>
      <c r="C357" s="94" t="s">
        <v>439</v>
      </c>
      <c r="D357" s="97">
        <v>5</v>
      </c>
      <c r="E357" s="97"/>
      <c r="F357" s="97"/>
      <c r="G357" s="95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7"/>
      <c r="S357" s="96"/>
      <c r="T357" s="96"/>
      <c r="U357" s="96"/>
      <c r="V357" s="96"/>
      <c r="W357" s="96"/>
      <c r="X357" s="96"/>
      <c r="Y357" s="96"/>
      <c r="Z357" s="96"/>
      <c r="AA357" s="96"/>
      <c r="AB357" s="96"/>
      <c r="AC357" s="96"/>
      <c r="AD357" s="97"/>
      <c r="AE357" s="96"/>
      <c r="AF357" s="96"/>
      <c r="AG357" s="161"/>
      <c r="AH357" s="96"/>
      <c r="AI357" s="96"/>
      <c r="AJ357" s="96"/>
      <c r="AK357" s="96"/>
      <c r="AL357" s="96"/>
      <c r="AM357" s="96"/>
      <c r="AN357" s="96"/>
      <c r="AO357" s="96"/>
      <c r="AP357" s="97"/>
      <c r="AQ357" s="95"/>
      <c r="AR357" s="96"/>
      <c r="AS357" s="96"/>
      <c r="AT357" s="96"/>
      <c r="AU357" s="96"/>
      <c r="AV357" s="96"/>
      <c r="AW357" s="96"/>
      <c r="AX357" s="96"/>
      <c r="AY357" s="96"/>
      <c r="AZ357" s="96"/>
      <c r="BA357" s="96"/>
      <c r="BB357" s="97"/>
      <c r="BC357" s="95"/>
      <c r="BD357" s="96"/>
      <c r="BE357" s="96"/>
      <c r="BF357" s="96"/>
      <c r="BG357" s="96"/>
      <c r="BH357" s="96"/>
      <c r="BI357" s="96"/>
      <c r="BJ357" s="96"/>
      <c r="BK357" s="96"/>
      <c r="BL357" s="96"/>
      <c r="BM357" s="96"/>
      <c r="BN357" s="97"/>
      <c r="BO357" s="95"/>
      <c r="BP357" s="96"/>
      <c r="BQ357" s="96"/>
      <c r="BR357" s="96"/>
      <c r="BS357" s="96"/>
      <c r="BT357" s="96"/>
      <c r="BU357" s="96"/>
      <c r="BV357" s="96"/>
      <c r="BW357" s="96"/>
      <c r="BX357" s="96"/>
      <c r="BY357" s="96"/>
      <c r="BZ357" s="97"/>
      <c r="CA357" s="96"/>
      <c r="CB357" s="96"/>
      <c r="CC357" s="96"/>
      <c r="CD357" s="96"/>
      <c r="CE357" s="96"/>
      <c r="CF357" s="96"/>
      <c r="CG357" s="96"/>
      <c r="CH357" s="96"/>
      <c r="CI357" s="96"/>
      <c r="CJ357" s="96"/>
      <c r="CK357" s="96"/>
      <c r="CL357" s="97"/>
      <c r="CM357" s="96"/>
      <c r="CN357" s="96"/>
      <c r="CO357" s="96"/>
      <c r="CP357" s="96"/>
      <c r="CQ357" s="96"/>
      <c r="CR357" s="96"/>
      <c r="CS357" s="96"/>
      <c r="CT357" s="96"/>
      <c r="CU357" s="97"/>
    </row>
    <row r="358" spans="1:99" ht="13.8" thickBot="1" x14ac:dyDescent="0.3">
      <c r="A358" s="3"/>
      <c r="B358" s="84" t="s">
        <v>440</v>
      </c>
      <c r="C358" s="85"/>
      <c r="D358" s="88">
        <f t="shared" ref="D358:P358" si="228">SUM(D305:D357)</f>
        <v>727150</v>
      </c>
      <c r="E358" s="88">
        <f t="shared" si="228"/>
        <v>765930</v>
      </c>
      <c r="F358" s="88">
        <f t="shared" si="228"/>
        <v>906965</v>
      </c>
      <c r="G358" s="86">
        <f t="shared" si="228"/>
        <v>907691</v>
      </c>
      <c r="H358" s="87">
        <f t="shared" si="228"/>
        <v>905731</v>
      </c>
      <c r="I358" s="87">
        <f t="shared" si="228"/>
        <v>907752</v>
      </c>
      <c r="J358" s="87">
        <f t="shared" si="228"/>
        <v>920280</v>
      </c>
      <c r="K358" s="87">
        <f t="shared" si="228"/>
        <v>931739</v>
      </c>
      <c r="L358" s="87">
        <f t="shared" si="228"/>
        <v>929858</v>
      </c>
      <c r="M358" s="87">
        <f t="shared" si="228"/>
        <v>942902</v>
      </c>
      <c r="N358" s="87">
        <f t="shared" si="228"/>
        <v>954277</v>
      </c>
      <c r="O358" s="87">
        <f t="shared" si="228"/>
        <v>963269</v>
      </c>
      <c r="P358" s="87">
        <f t="shared" si="228"/>
        <v>957657</v>
      </c>
      <c r="Q358" s="87">
        <f t="shared" ref="Q358:X358" si="229">SUM(Q305:Q357)</f>
        <v>964717</v>
      </c>
      <c r="R358" s="88">
        <f t="shared" si="229"/>
        <v>965878</v>
      </c>
      <c r="S358" s="87">
        <f t="shared" si="229"/>
        <v>965970</v>
      </c>
      <c r="T358" s="87">
        <f t="shared" si="229"/>
        <v>968287</v>
      </c>
      <c r="U358" s="87">
        <f t="shared" si="229"/>
        <v>982446</v>
      </c>
      <c r="V358" s="87">
        <f t="shared" si="229"/>
        <v>994120</v>
      </c>
      <c r="W358" s="87">
        <f t="shared" si="229"/>
        <v>1009047</v>
      </c>
      <c r="X358" s="87">
        <f t="shared" si="229"/>
        <v>1020757</v>
      </c>
      <c r="Y358" s="87">
        <f t="shared" ref="Y358:AD358" si="230">SUM(Y305:Y357)</f>
        <v>1030108</v>
      </c>
      <c r="Z358" s="87">
        <f t="shared" si="230"/>
        <v>1042133</v>
      </c>
      <c r="AA358" s="87">
        <f t="shared" si="230"/>
        <v>1049187</v>
      </c>
      <c r="AB358" s="87">
        <f t="shared" si="230"/>
        <v>1055633</v>
      </c>
      <c r="AC358" s="87">
        <f t="shared" si="230"/>
        <v>1061735</v>
      </c>
      <c r="AD358" s="88">
        <f t="shared" si="230"/>
        <v>1061594</v>
      </c>
      <c r="AE358" s="87">
        <f t="shared" ref="AE358:AJ358" si="231">SUM(AE305:AE357)</f>
        <v>1063908</v>
      </c>
      <c r="AF358" s="87">
        <f t="shared" si="231"/>
        <v>1064308</v>
      </c>
      <c r="AG358" s="158">
        <f t="shared" si="231"/>
        <v>1066958</v>
      </c>
      <c r="AH358" s="87">
        <f t="shared" si="231"/>
        <v>1084652</v>
      </c>
      <c r="AI358" s="87">
        <f t="shared" si="231"/>
        <v>1098941</v>
      </c>
      <c r="AJ358" s="87">
        <f t="shared" si="231"/>
        <v>1097189</v>
      </c>
      <c r="AK358" s="87">
        <f t="shared" ref="AK358:AP358" si="232">SUM(AK305:AK357)</f>
        <v>1110291</v>
      </c>
      <c r="AL358" s="87">
        <f t="shared" si="232"/>
        <v>1126424</v>
      </c>
      <c r="AM358" s="87">
        <f t="shared" si="232"/>
        <v>1128833</v>
      </c>
      <c r="AN358" s="87">
        <f t="shared" si="232"/>
        <v>1135604</v>
      </c>
      <c r="AO358" s="87">
        <f t="shared" si="232"/>
        <v>1140238</v>
      </c>
      <c r="AP358" s="88">
        <f t="shared" si="232"/>
        <v>1139079</v>
      </c>
      <c r="AQ358" s="86">
        <f t="shared" ref="AQ358:AV358" si="233">SUM(AQ305:AQ357)</f>
        <v>1140482</v>
      </c>
      <c r="AR358" s="87">
        <f t="shared" si="233"/>
        <v>1142213</v>
      </c>
      <c r="AS358" s="87">
        <f t="shared" si="233"/>
        <v>1147646</v>
      </c>
      <c r="AT358" s="87">
        <f t="shared" si="233"/>
        <v>1136826</v>
      </c>
      <c r="AU358" s="87">
        <f t="shared" si="233"/>
        <v>1149445</v>
      </c>
      <c r="AV358" s="87">
        <f t="shared" si="233"/>
        <v>1154410</v>
      </c>
      <c r="AW358" s="87">
        <f t="shared" ref="AW358:BE358" si="234">SUM(AW305:AW357)</f>
        <v>1167833</v>
      </c>
      <c r="AX358" s="87">
        <f t="shared" si="234"/>
        <v>1167859</v>
      </c>
      <c r="AY358" s="87">
        <f t="shared" si="234"/>
        <v>1169110</v>
      </c>
      <c r="AZ358" s="87">
        <f t="shared" si="234"/>
        <v>1180618</v>
      </c>
      <c r="BA358" s="87">
        <f t="shared" si="234"/>
        <v>1181774</v>
      </c>
      <c r="BB358" s="88">
        <f t="shared" si="234"/>
        <v>1179399</v>
      </c>
      <c r="BC358" s="86">
        <f t="shared" si="234"/>
        <v>1176885</v>
      </c>
      <c r="BD358" s="87">
        <f t="shared" si="234"/>
        <v>1163846</v>
      </c>
      <c r="BE358" s="87">
        <f t="shared" si="234"/>
        <v>1195683</v>
      </c>
      <c r="BF358" s="87">
        <f>SUM(BF305:BF357)</f>
        <v>1208037</v>
      </c>
      <c r="BG358" s="87">
        <f>SUM(BG305:BG357)</f>
        <v>1214850</v>
      </c>
      <c r="BH358" s="87">
        <f>SUM(BH305:BH357)</f>
        <v>1233520</v>
      </c>
      <c r="BI358" s="87">
        <f t="shared" ref="BI358:BK358" si="235">SUM(BI305:BI357)</f>
        <v>1238599</v>
      </c>
      <c r="BJ358" s="87">
        <f t="shared" si="235"/>
        <v>1247314</v>
      </c>
      <c r="BK358" s="87">
        <f t="shared" si="235"/>
        <v>1252926</v>
      </c>
      <c r="BL358" s="87">
        <f t="shared" ref="BL358:BO358" si="236">SUM(BL305:BL357)</f>
        <v>1257149</v>
      </c>
      <c r="BM358" s="87">
        <f t="shared" si="236"/>
        <v>1259075</v>
      </c>
      <c r="BN358" s="88">
        <f t="shared" si="236"/>
        <v>1256430</v>
      </c>
      <c r="BO358" s="86">
        <f t="shared" si="236"/>
        <v>1257533</v>
      </c>
      <c r="BP358" s="87">
        <f t="shared" ref="BP358:BR358" si="237">SUM(BP305:BP357)</f>
        <v>1256233</v>
      </c>
      <c r="BQ358" s="87">
        <f t="shared" si="237"/>
        <v>1277027</v>
      </c>
      <c r="BR358" s="87">
        <f t="shared" si="237"/>
        <v>1292438</v>
      </c>
      <c r="BS358" s="87">
        <f t="shared" ref="BS358:BW358" si="238">SUM(BS305:BS357)</f>
        <v>1302398</v>
      </c>
      <c r="BT358" s="87">
        <f t="shared" si="238"/>
        <v>1300510</v>
      </c>
      <c r="BU358" s="87">
        <f t="shared" si="238"/>
        <v>1320228</v>
      </c>
      <c r="BV358" s="87">
        <f t="shared" si="238"/>
        <v>1328656</v>
      </c>
      <c r="BW358" s="87">
        <f t="shared" si="238"/>
        <v>1338744</v>
      </c>
      <c r="BX358" s="87">
        <f t="shared" ref="BX358:BZ358" si="239">SUM(BX305:BX357)</f>
        <v>1346290</v>
      </c>
      <c r="BY358" s="87">
        <f t="shared" si="239"/>
        <v>1350450</v>
      </c>
      <c r="BZ358" s="88">
        <f t="shared" si="239"/>
        <v>1350059</v>
      </c>
      <c r="CA358" s="87">
        <f t="shared" ref="CA358:CC358" si="240">SUM(CA305:CA357)</f>
        <v>1353950</v>
      </c>
      <c r="CB358" s="87">
        <f t="shared" si="240"/>
        <v>1351651</v>
      </c>
      <c r="CC358" s="87">
        <f t="shared" si="240"/>
        <v>1365104</v>
      </c>
      <c r="CD358" s="87">
        <f t="shared" ref="CD358:CF358" si="241">SUM(CD305:CD357)</f>
        <v>1375702</v>
      </c>
      <c r="CE358" s="87">
        <f t="shared" si="241"/>
        <v>1385048</v>
      </c>
      <c r="CF358" s="87">
        <f t="shared" si="241"/>
        <v>1388647</v>
      </c>
      <c r="CG358" s="87">
        <f t="shared" ref="CG358:CI358" si="242">SUM(CG305:CG357)</f>
        <v>1402403</v>
      </c>
      <c r="CH358" s="87">
        <f t="shared" si="242"/>
        <v>1410017</v>
      </c>
      <c r="CI358" s="87">
        <f t="shared" si="242"/>
        <v>1414864</v>
      </c>
      <c r="CJ358" s="87">
        <f t="shared" ref="CJ358:CL358" si="243">SUM(CJ305:CJ357)</f>
        <v>1421664</v>
      </c>
      <c r="CK358" s="87">
        <f t="shared" si="243"/>
        <v>1426918</v>
      </c>
      <c r="CL358" s="88">
        <f t="shared" si="243"/>
        <v>1421974</v>
      </c>
      <c r="CM358" s="87">
        <f t="shared" ref="CM358:CO358" si="244">SUM(CM305:CM357)</f>
        <v>1419429</v>
      </c>
      <c r="CN358" s="87">
        <f t="shared" si="244"/>
        <v>1427989</v>
      </c>
      <c r="CO358" s="87">
        <f t="shared" si="244"/>
        <v>1431557</v>
      </c>
      <c r="CP358" s="87">
        <f t="shared" ref="CP358:CR358" si="245">SUM(CP305:CP357)</f>
        <v>1441243</v>
      </c>
      <c r="CQ358" s="87">
        <f t="shared" si="245"/>
        <v>1456074</v>
      </c>
      <c r="CR358" s="87">
        <f t="shared" si="245"/>
        <v>1460974</v>
      </c>
      <c r="CS358" s="87">
        <f t="shared" ref="CS358:CU358" si="246">SUM(CS305:CS357)</f>
        <v>1467230</v>
      </c>
      <c r="CT358" s="87">
        <f t="shared" si="246"/>
        <v>1478330</v>
      </c>
      <c r="CU358" s="88">
        <f t="shared" si="246"/>
        <v>1486571</v>
      </c>
    </row>
    <row r="359" spans="1:99" x14ac:dyDescent="0.25">
      <c r="A359" s="3"/>
      <c r="B359" s="98">
        <v>14</v>
      </c>
      <c r="C359" s="89" t="s">
        <v>441</v>
      </c>
      <c r="D359" s="92">
        <v>92</v>
      </c>
      <c r="E359" s="92">
        <v>128</v>
      </c>
      <c r="F359" s="92">
        <v>143</v>
      </c>
      <c r="G359" s="90">
        <v>150</v>
      </c>
      <c r="H359" s="91">
        <v>148</v>
      </c>
      <c r="I359" s="91">
        <v>156</v>
      </c>
      <c r="J359" s="91">
        <v>158</v>
      </c>
      <c r="K359" s="91">
        <v>165</v>
      </c>
      <c r="L359" s="91">
        <v>172</v>
      </c>
      <c r="M359" s="91">
        <v>171</v>
      </c>
      <c r="N359" s="91">
        <v>174</v>
      </c>
      <c r="O359" s="91">
        <v>176</v>
      </c>
      <c r="P359" s="91">
        <v>180</v>
      </c>
      <c r="Q359" s="91">
        <v>188</v>
      </c>
      <c r="R359" s="92">
        <v>187</v>
      </c>
      <c r="S359" s="91">
        <v>191</v>
      </c>
      <c r="T359" s="91">
        <v>192</v>
      </c>
      <c r="U359" s="91">
        <v>196</v>
      </c>
      <c r="V359" s="91">
        <v>201</v>
      </c>
      <c r="W359" s="91">
        <v>201</v>
      </c>
      <c r="X359" s="91">
        <v>201</v>
      </c>
      <c r="Y359" s="91">
        <v>202</v>
      </c>
      <c r="Z359" s="91">
        <v>206</v>
      </c>
      <c r="AA359" s="91">
        <v>207</v>
      </c>
      <c r="AB359" s="91">
        <v>207</v>
      </c>
      <c r="AC359" s="91">
        <v>213</v>
      </c>
      <c r="AD359" s="92">
        <v>220</v>
      </c>
      <c r="AE359" s="91">
        <v>219</v>
      </c>
      <c r="AF359" s="91">
        <v>218</v>
      </c>
      <c r="AG359" s="160">
        <v>229</v>
      </c>
      <c r="AH359" s="91">
        <v>222</v>
      </c>
      <c r="AI359" s="91">
        <v>222</v>
      </c>
      <c r="AJ359" s="91">
        <v>224</v>
      </c>
      <c r="AK359" s="91">
        <v>227</v>
      </c>
      <c r="AL359" s="91">
        <v>231</v>
      </c>
      <c r="AM359" s="91">
        <v>232</v>
      </c>
      <c r="AN359" s="91">
        <v>231</v>
      </c>
      <c r="AO359" s="91">
        <v>233</v>
      </c>
      <c r="AP359" s="92">
        <v>231</v>
      </c>
      <c r="AQ359" s="90">
        <v>239</v>
      </c>
      <c r="AR359" s="91">
        <v>244</v>
      </c>
      <c r="AS359" s="91">
        <v>271</v>
      </c>
      <c r="AT359" s="91">
        <v>273</v>
      </c>
      <c r="AU359" s="91">
        <v>278</v>
      </c>
      <c r="AV359" s="91">
        <v>292</v>
      </c>
      <c r="AW359" s="91">
        <v>294</v>
      </c>
      <c r="AX359" s="91">
        <v>295</v>
      </c>
      <c r="AY359" s="91">
        <v>299</v>
      </c>
      <c r="AZ359" s="91">
        <v>298</v>
      </c>
      <c r="BA359" s="91">
        <v>299</v>
      </c>
      <c r="BB359" s="92">
        <v>302</v>
      </c>
      <c r="BC359" s="90">
        <v>301</v>
      </c>
      <c r="BD359" s="91">
        <v>298</v>
      </c>
      <c r="BE359" s="91">
        <v>311</v>
      </c>
      <c r="BF359" s="91">
        <v>312</v>
      </c>
      <c r="BG359" s="91">
        <v>312</v>
      </c>
      <c r="BH359" s="91">
        <v>312</v>
      </c>
      <c r="BI359" s="91">
        <v>312</v>
      </c>
      <c r="BJ359" s="91">
        <v>309</v>
      </c>
      <c r="BK359" s="91">
        <v>310</v>
      </c>
      <c r="BL359" s="91">
        <v>312</v>
      </c>
      <c r="BM359" s="91">
        <v>315</v>
      </c>
      <c r="BN359" s="92">
        <v>311</v>
      </c>
      <c r="BO359" s="90">
        <v>320</v>
      </c>
      <c r="BP359" s="91">
        <v>327</v>
      </c>
      <c r="BQ359" s="91">
        <v>333</v>
      </c>
      <c r="BR359" s="91">
        <v>337</v>
      </c>
      <c r="BS359" s="91">
        <v>340</v>
      </c>
      <c r="BT359" s="91">
        <v>341</v>
      </c>
      <c r="BU359" s="91">
        <v>345</v>
      </c>
      <c r="BV359" s="91">
        <v>352</v>
      </c>
      <c r="BW359" s="91">
        <v>358</v>
      </c>
      <c r="BX359" s="91">
        <v>359</v>
      </c>
      <c r="BY359" s="91">
        <v>353</v>
      </c>
      <c r="BZ359" s="92">
        <v>353</v>
      </c>
      <c r="CA359" s="91">
        <v>349</v>
      </c>
      <c r="CB359" s="91">
        <v>349</v>
      </c>
      <c r="CC359" s="91">
        <v>350</v>
      </c>
      <c r="CD359" s="91">
        <v>353</v>
      </c>
      <c r="CE359" s="91">
        <v>359</v>
      </c>
      <c r="CF359" s="91">
        <v>354</v>
      </c>
      <c r="CG359" s="91">
        <v>349</v>
      </c>
      <c r="CH359" s="91">
        <v>346</v>
      </c>
      <c r="CI359" s="91">
        <v>348</v>
      </c>
      <c r="CJ359" s="91">
        <v>345</v>
      </c>
      <c r="CK359" s="91">
        <v>341</v>
      </c>
      <c r="CL359" s="92">
        <v>339</v>
      </c>
      <c r="CM359" s="91">
        <v>335</v>
      </c>
      <c r="CN359" s="91">
        <v>334</v>
      </c>
      <c r="CO359" s="91">
        <v>333</v>
      </c>
      <c r="CP359" s="91">
        <v>332</v>
      </c>
      <c r="CQ359" s="91">
        <v>327</v>
      </c>
      <c r="CR359" s="91">
        <v>327</v>
      </c>
      <c r="CS359" s="91">
        <v>324</v>
      </c>
      <c r="CT359" s="91">
        <v>326</v>
      </c>
      <c r="CU359" s="92">
        <v>326</v>
      </c>
    </row>
    <row r="360" spans="1:99" x14ac:dyDescent="0.25">
      <c r="A360" s="3"/>
      <c r="B360" s="74"/>
      <c r="C360" s="75" t="s">
        <v>442</v>
      </c>
      <c r="D360" s="78">
        <v>186</v>
      </c>
      <c r="E360" s="78">
        <v>271</v>
      </c>
      <c r="F360" s="78">
        <v>362</v>
      </c>
      <c r="G360" s="76">
        <v>364</v>
      </c>
      <c r="H360" s="77">
        <v>361</v>
      </c>
      <c r="I360" s="77">
        <v>378</v>
      </c>
      <c r="J360" s="77">
        <v>386</v>
      </c>
      <c r="K360" s="77">
        <v>385</v>
      </c>
      <c r="L360" s="77">
        <v>394</v>
      </c>
      <c r="M360" s="77">
        <v>397</v>
      </c>
      <c r="N360" s="77">
        <v>406</v>
      </c>
      <c r="O360" s="77">
        <v>411</v>
      </c>
      <c r="P360" s="77">
        <v>415</v>
      </c>
      <c r="Q360" s="77">
        <v>411</v>
      </c>
      <c r="R360" s="78">
        <v>413</v>
      </c>
      <c r="S360" s="77">
        <v>420</v>
      </c>
      <c r="T360" s="77">
        <v>416</v>
      </c>
      <c r="U360" s="77">
        <v>430</v>
      </c>
      <c r="V360" s="77">
        <v>432</v>
      </c>
      <c r="W360" s="77">
        <v>443</v>
      </c>
      <c r="X360" s="77">
        <v>436</v>
      </c>
      <c r="Y360" s="77">
        <v>434</v>
      </c>
      <c r="Z360" s="77">
        <v>444</v>
      </c>
      <c r="AA360" s="77">
        <v>453</v>
      </c>
      <c r="AB360" s="77">
        <v>453</v>
      </c>
      <c r="AC360" s="77">
        <v>454</v>
      </c>
      <c r="AD360" s="78">
        <v>463</v>
      </c>
      <c r="AE360" s="77">
        <v>468</v>
      </c>
      <c r="AF360" s="77">
        <v>468</v>
      </c>
      <c r="AG360" s="156">
        <v>469</v>
      </c>
      <c r="AH360" s="77">
        <v>477</v>
      </c>
      <c r="AI360" s="77">
        <v>481</v>
      </c>
      <c r="AJ360" s="77">
        <v>482</v>
      </c>
      <c r="AK360" s="77">
        <v>486</v>
      </c>
      <c r="AL360" s="77">
        <v>501</v>
      </c>
      <c r="AM360" s="77">
        <v>502</v>
      </c>
      <c r="AN360" s="77">
        <v>499</v>
      </c>
      <c r="AO360" s="77">
        <v>508</v>
      </c>
      <c r="AP360" s="78">
        <v>512</v>
      </c>
      <c r="AQ360" s="76">
        <v>512</v>
      </c>
      <c r="AR360" s="77">
        <v>515</v>
      </c>
      <c r="AS360" s="77">
        <v>529</v>
      </c>
      <c r="AT360" s="77">
        <v>530</v>
      </c>
      <c r="AU360" s="77">
        <v>544</v>
      </c>
      <c r="AV360" s="77">
        <v>548</v>
      </c>
      <c r="AW360" s="77">
        <v>556</v>
      </c>
      <c r="AX360" s="77">
        <v>554</v>
      </c>
      <c r="AY360" s="77">
        <v>552</v>
      </c>
      <c r="AZ360" s="77">
        <v>561</v>
      </c>
      <c r="BA360" s="77">
        <v>568</v>
      </c>
      <c r="BB360" s="78">
        <v>575</v>
      </c>
      <c r="BC360" s="76">
        <v>596</v>
      </c>
      <c r="BD360" s="77">
        <v>593</v>
      </c>
      <c r="BE360" s="77">
        <v>597</v>
      </c>
      <c r="BF360" s="77">
        <v>592</v>
      </c>
      <c r="BG360" s="77">
        <v>592</v>
      </c>
      <c r="BH360" s="77">
        <v>591</v>
      </c>
      <c r="BI360" s="77">
        <v>597</v>
      </c>
      <c r="BJ360" s="77">
        <v>600</v>
      </c>
      <c r="BK360" s="77">
        <v>598</v>
      </c>
      <c r="BL360" s="77">
        <v>603</v>
      </c>
      <c r="BM360" s="77">
        <v>605</v>
      </c>
      <c r="BN360" s="78">
        <v>606</v>
      </c>
      <c r="BO360" s="76">
        <v>611</v>
      </c>
      <c r="BP360" s="77">
        <v>612</v>
      </c>
      <c r="BQ360" s="77">
        <v>612</v>
      </c>
      <c r="BR360" s="77">
        <v>626</v>
      </c>
      <c r="BS360" s="77">
        <v>634</v>
      </c>
      <c r="BT360" s="77">
        <v>643</v>
      </c>
      <c r="BU360" s="77">
        <v>643</v>
      </c>
      <c r="BV360" s="77">
        <v>646</v>
      </c>
      <c r="BW360" s="77">
        <v>653</v>
      </c>
      <c r="BX360" s="77">
        <v>643</v>
      </c>
      <c r="BY360" s="77">
        <v>638</v>
      </c>
      <c r="BZ360" s="78">
        <v>633</v>
      </c>
      <c r="CA360" s="77">
        <v>611</v>
      </c>
      <c r="CB360" s="77">
        <v>599</v>
      </c>
      <c r="CC360" s="77">
        <v>597</v>
      </c>
      <c r="CD360" s="77">
        <v>591</v>
      </c>
      <c r="CE360" s="77">
        <v>585</v>
      </c>
      <c r="CF360" s="77">
        <v>580</v>
      </c>
      <c r="CG360" s="77">
        <v>574</v>
      </c>
      <c r="CH360" s="77">
        <v>561</v>
      </c>
      <c r="CI360" s="77">
        <v>550</v>
      </c>
      <c r="CJ360" s="77">
        <v>550</v>
      </c>
      <c r="CK360" s="77">
        <v>530</v>
      </c>
      <c r="CL360" s="78">
        <v>523</v>
      </c>
      <c r="CM360" s="77">
        <v>524</v>
      </c>
      <c r="CN360" s="77">
        <v>514</v>
      </c>
      <c r="CO360" s="77">
        <v>503</v>
      </c>
      <c r="CP360" s="77">
        <v>489</v>
      </c>
      <c r="CQ360" s="77">
        <v>479</v>
      </c>
      <c r="CR360" s="77">
        <v>471</v>
      </c>
      <c r="CS360" s="77">
        <v>468</v>
      </c>
      <c r="CT360" s="77">
        <v>460</v>
      </c>
      <c r="CU360" s="78">
        <v>457</v>
      </c>
    </row>
    <row r="361" spans="1:99" x14ac:dyDescent="0.25">
      <c r="A361" s="3"/>
      <c r="B361" s="74"/>
      <c r="C361" s="75" t="s">
        <v>443</v>
      </c>
      <c r="D361" s="78">
        <v>907</v>
      </c>
      <c r="E361" s="78">
        <v>1214</v>
      </c>
      <c r="F361" s="78">
        <v>1476</v>
      </c>
      <c r="G361" s="76">
        <v>1476</v>
      </c>
      <c r="H361" s="77">
        <v>1451</v>
      </c>
      <c r="I361" s="77">
        <v>1499</v>
      </c>
      <c r="J361" s="77">
        <v>1523</v>
      </c>
      <c r="K361" s="77">
        <v>1551</v>
      </c>
      <c r="L361" s="77">
        <v>1572</v>
      </c>
      <c r="M361" s="77">
        <v>1572</v>
      </c>
      <c r="N361" s="77">
        <v>1579</v>
      </c>
      <c r="O361" s="77">
        <v>1594</v>
      </c>
      <c r="P361" s="77">
        <v>1641</v>
      </c>
      <c r="Q361" s="77">
        <v>1654</v>
      </c>
      <c r="R361" s="78">
        <v>1670</v>
      </c>
      <c r="S361" s="77">
        <v>1700</v>
      </c>
      <c r="T361" s="77">
        <v>1734</v>
      </c>
      <c r="U361" s="77">
        <v>1789</v>
      </c>
      <c r="V361" s="77">
        <v>1943</v>
      </c>
      <c r="W361" s="77">
        <v>1998</v>
      </c>
      <c r="X361" s="77">
        <v>2028</v>
      </c>
      <c r="Y361" s="77">
        <v>2080</v>
      </c>
      <c r="Z361" s="77">
        <v>2123</v>
      </c>
      <c r="AA361" s="77">
        <v>2158</v>
      </c>
      <c r="AB361" s="77">
        <v>2203</v>
      </c>
      <c r="AC361" s="77">
        <v>2244</v>
      </c>
      <c r="AD361" s="78">
        <v>2273</v>
      </c>
      <c r="AE361" s="77">
        <v>2287</v>
      </c>
      <c r="AF361" s="77">
        <v>2307</v>
      </c>
      <c r="AG361" s="156">
        <v>2336</v>
      </c>
      <c r="AH361" s="77">
        <v>2344</v>
      </c>
      <c r="AI361" s="77">
        <v>2374</v>
      </c>
      <c r="AJ361" s="77">
        <v>2412</v>
      </c>
      <c r="AK361" s="77">
        <v>2421</v>
      </c>
      <c r="AL361" s="77">
        <v>2451</v>
      </c>
      <c r="AM361" s="77">
        <v>2464</v>
      </c>
      <c r="AN361" s="77">
        <v>2477</v>
      </c>
      <c r="AO361" s="77">
        <v>2503</v>
      </c>
      <c r="AP361" s="78">
        <v>2509</v>
      </c>
      <c r="AQ361" s="76">
        <v>2530</v>
      </c>
      <c r="AR361" s="77">
        <v>2553</v>
      </c>
      <c r="AS361" s="77">
        <v>2613</v>
      </c>
      <c r="AT361" s="77">
        <v>2668</v>
      </c>
      <c r="AU361" s="77">
        <v>2740</v>
      </c>
      <c r="AV361" s="77">
        <v>2779</v>
      </c>
      <c r="AW361" s="77">
        <v>2811</v>
      </c>
      <c r="AX361" s="77">
        <v>2829</v>
      </c>
      <c r="AY361" s="77">
        <v>2864</v>
      </c>
      <c r="AZ361" s="77">
        <v>2888</v>
      </c>
      <c r="BA361" s="77">
        <v>2916</v>
      </c>
      <c r="BB361" s="78">
        <v>2933</v>
      </c>
      <c r="BC361" s="76">
        <v>2963</v>
      </c>
      <c r="BD361" s="77">
        <v>2989</v>
      </c>
      <c r="BE361" s="77">
        <v>3050</v>
      </c>
      <c r="BF361" s="77">
        <v>3090</v>
      </c>
      <c r="BG361" s="77">
        <v>3119</v>
      </c>
      <c r="BH361" s="77">
        <v>3163</v>
      </c>
      <c r="BI361" s="77">
        <v>3248</v>
      </c>
      <c r="BJ361" s="77">
        <v>3401</v>
      </c>
      <c r="BK361" s="77">
        <v>3558</v>
      </c>
      <c r="BL361" s="77">
        <v>3612</v>
      </c>
      <c r="BM361" s="77">
        <v>3664</v>
      </c>
      <c r="BN361" s="78">
        <v>3716</v>
      </c>
      <c r="BO361" s="76">
        <v>3752</v>
      </c>
      <c r="BP361" s="77">
        <v>3771</v>
      </c>
      <c r="BQ361" s="77">
        <v>3831</v>
      </c>
      <c r="BR361" s="77">
        <v>3911</v>
      </c>
      <c r="BS361" s="77">
        <v>3970</v>
      </c>
      <c r="BT361" s="77">
        <v>4012</v>
      </c>
      <c r="BU361" s="77">
        <v>4019</v>
      </c>
      <c r="BV361" s="77">
        <v>4058</v>
      </c>
      <c r="BW361" s="77">
        <v>4088</v>
      </c>
      <c r="BX361" s="77">
        <v>4107</v>
      </c>
      <c r="BY361" s="77">
        <v>4102</v>
      </c>
      <c r="BZ361" s="78">
        <v>4104</v>
      </c>
      <c r="CA361" s="77">
        <v>4118</v>
      </c>
      <c r="CB361" s="77">
        <v>4119</v>
      </c>
      <c r="CC361" s="77">
        <v>4144</v>
      </c>
      <c r="CD361" s="77">
        <v>4185</v>
      </c>
      <c r="CE361" s="77">
        <v>4217</v>
      </c>
      <c r="CF361" s="77">
        <v>4297</v>
      </c>
      <c r="CG361" s="77">
        <v>4362</v>
      </c>
      <c r="CH361" s="77">
        <v>4367</v>
      </c>
      <c r="CI361" s="77">
        <v>4368</v>
      </c>
      <c r="CJ361" s="77">
        <v>4367</v>
      </c>
      <c r="CK361" s="77">
        <v>4380</v>
      </c>
      <c r="CL361" s="78">
        <v>4393</v>
      </c>
      <c r="CM361" s="77">
        <v>4396</v>
      </c>
      <c r="CN361" s="77">
        <v>4410</v>
      </c>
      <c r="CO361" s="77">
        <v>4444</v>
      </c>
      <c r="CP361" s="77">
        <v>4499</v>
      </c>
      <c r="CQ361" s="77">
        <v>4558</v>
      </c>
      <c r="CR361" s="77">
        <v>4561</v>
      </c>
      <c r="CS361" s="77">
        <v>4569</v>
      </c>
      <c r="CT361" s="77">
        <v>4578</v>
      </c>
      <c r="CU361" s="78">
        <v>4594</v>
      </c>
    </row>
    <row r="362" spans="1:99" x14ac:dyDescent="0.25">
      <c r="A362" s="3"/>
      <c r="B362" s="74"/>
      <c r="C362" s="75" t="s">
        <v>444</v>
      </c>
      <c r="D362" s="78">
        <v>76</v>
      </c>
      <c r="E362" s="78">
        <v>84</v>
      </c>
      <c r="F362" s="78">
        <v>98</v>
      </c>
      <c r="G362" s="76">
        <v>98</v>
      </c>
      <c r="H362" s="77">
        <v>98</v>
      </c>
      <c r="I362" s="77">
        <v>102</v>
      </c>
      <c r="J362" s="77">
        <v>103</v>
      </c>
      <c r="K362" s="77">
        <v>99</v>
      </c>
      <c r="L362" s="77">
        <v>98</v>
      </c>
      <c r="M362" s="77">
        <v>100</v>
      </c>
      <c r="N362" s="77">
        <v>98</v>
      </c>
      <c r="O362" s="77">
        <v>99</v>
      </c>
      <c r="P362" s="77">
        <v>102</v>
      </c>
      <c r="Q362" s="77">
        <v>108</v>
      </c>
      <c r="R362" s="78">
        <v>108</v>
      </c>
      <c r="S362" s="77">
        <v>112</v>
      </c>
      <c r="T362" s="77">
        <v>112</v>
      </c>
      <c r="U362" s="77">
        <v>110</v>
      </c>
      <c r="V362" s="77">
        <v>108</v>
      </c>
      <c r="W362" s="77">
        <v>106</v>
      </c>
      <c r="X362" s="77">
        <v>105</v>
      </c>
      <c r="Y362" s="77">
        <v>108</v>
      </c>
      <c r="Z362" s="77">
        <v>108</v>
      </c>
      <c r="AA362" s="77">
        <v>110</v>
      </c>
      <c r="AB362" s="77">
        <v>108</v>
      </c>
      <c r="AC362" s="77">
        <v>133</v>
      </c>
      <c r="AD362" s="78">
        <v>139</v>
      </c>
      <c r="AE362" s="77">
        <v>143</v>
      </c>
      <c r="AF362" s="77">
        <v>144</v>
      </c>
      <c r="AG362" s="156">
        <v>149</v>
      </c>
      <c r="AH362" s="77">
        <v>153</v>
      </c>
      <c r="AI362" s="77">
        <v>150</v>
      </c>
      <c r="AJ362" s="77">
        <v>140</v>
      </c>
      <c r="AK362" s="77">
        <v>143</v>
      </c>
      <c r="AL362" s="77">
        <v>144</v>
      </c>
      <c r="AM362" s="77">
        <v>146</v>
      </c>
      <c r="AN362" s="77">
        <v>147</v>
      </c>
      <c r="AO362" s="77">
        <v>150</v>
      </c>
      <c r="AP362" s="78">
        <v>151</v>
      </c>
      <c r="AQ362" s="76">
        <v>152</v>
      </c>
      <c r="AR362" s="77">
        <v>149</v>
      </c>
      <c r="AS362" s="77">
        <v>145</v>
      </c>
      <c r="AT362" s="77">
        <v>144</v>
      </c>
      <c r="AU362" s="77">
        <v>143</v>
      </c>
      <c r="AV362" s="77">
        <v>144</v>
      </c>
      <c r="AW362" s="77">
        <v>144</v>
      </c>
      <c r="AX362" s="77">
        <v>142</v>
      </c>
      <c r="AY362" s="77">
        <v>144</v>
      </c>
      <c r="AZ362" s="77">
        <v>144</v>
      </c>
      <c r="BA362" s="77">
        <v>144</v>
      </c>
      <c r="BB362" s="78">
        <v>144</v>
      </c>
      <c r="BC362" s="76">
        <v>145</v>
      </c>
      <c r="BD362" s="77">
        <v>144</v>
      </c>
      <c r="BE362" s="77">
        <v>144</v>
      </c>
      <c r="BF362" s="77">
        <v>143</v>
      </c>
      <c r="BG362" s="77">
        <v>144</v>
      </c>
      <c r="BH362" s="77">
        <v>143</v>
      </c>
      <c r="BI362" s="77">
        <v>146</v>
      </c>
      <c r="BJ362" s="77">
        <v>148</v>
      </c>
      <c r="BK362" s="77">
        <v>145</v>
      </c>
      <c r="BL362" s="77">
        <v>147</v>
      </c>
      <c r="BM362" s="77">
        <v>150</v>
      </c>
      <c r="BN362" s="78">
        <v>150</v>
      </c>
      <c r="BO362" s="76">
        <v>151</v>
      </c>
      <c r="BP362" s="77">
        <v>151</v>
      </c>
      <c r="BQ362" s="77">
        <v>153</v>
      </c>
      <c r="BR362" s="77">
        <v>157</v>
      </c>
      <c r="BS362" s="77">
        <v>156</v>
      </c>
      <c r="BT362" s="77">
        <v>155</v>
      </c>
      <c r="BU362" s="77">
        <v>157</v>
      </c>
      <c r="BV362" s="77">
        <v>158</v>
      </c>
      <c r="BW362" s="77">
        <v>157</v>
      </c>
      <c r="BX362" s="77">
        <v>155</v>
      </c>
      <c r="BY362" s="77">
        <v>158</v>
      </c>
      <c r="BZ362" s="78">
        <v>156</v>
      </c>
      <c r="CA362" s="77">
        <v>158</v>
      </c>
      <c r="CB362" s="77">
        <v>158</v>
      </c>
      <c r="CC362" s="77">
        <v>158</v>
      </c>
      <c r="CD362" s="77">
        <v>160</v>
      </c>
      <c r="CE362" s="77">
        <v>157</v>
      </c>
      <c r="CF362" s="77">
        <v>154</v>
      </c>
      <c r="CG362" s="77">
        <v>155</v>
      </c>
      <c r="CH362" s="77">
        <v>153</v>
      </c>
      <c r="CI362" s="77">
        <v>150</v>
      </c>
      <c r="CJ362" s="77">
        <v>150</v>
      </c>
      <c r="CK362" s="77">
        <v>146</v>
      </c>
      <c r="CL362" s="78">
        <v>145</v>
      </c>
      <c r="CM362" s="77">
        <v>144</v>
      </c>
      <c r="CN362" s="77">
        <v>143</v>
      </c>
      <c r="CO362" s="77">
        <v>140</v>
      </c>
      <c r="CP362" s="77">
        <v>139</v>
      </c>
      <c r="CQ362" s="77">
        <v>137</v>
      </c>
      <c r="CR362" s="77">
        <v>138</v>
      </c>
      <c r="CS362" s="77">
        <v>135</v>
      </c>
      <c r="CT362" s="77">
        <v>134</v>
      </c>
      <c r="CU362" s="78">
        <v>132</v>
      </c>
    </row>
    <row r="363" spans="1:99" x14ac:dyDescent="0.25">
      <c r="A363" s="3"/>
      <c r="B363" s="74"/>
      <c r="C363" s="75" t="s">
        <v>445</v>
      </c>
      <c r="D363" s="78">
        <v>318</v>
      </c>
      <c r="E363" s="78">
        <v>352</v>
      </c>
      <c r="F363" s="78">
        <v>411</v>
      </c>
      <c r="G363" s="76">
        <v>414</v>
      </c>
      <c r="H363" s="77">
        <v>412</v>
      </c>
      <c r="I363" s="77">
        <v>416</v>
      </c>
      <c r="J363" s="77">
        <v>415</v>
      </c>
      <c r="K363" s="77">
        <v>420</v>
      </c>
      <c r="L363" s="77">
        <v>423</v>
      </c>
      <c r="M363" s="77">
        <v>424</v>
      </c>
      <c r="N363" s="77">
        <v>427</v>
      </c>
      <c r="O363" s="77">
        <v>428</v>
      </c>
      <c r="P363" s="77">
        <v>435</v>
      </c>
      <c r="Q363" s="77">
        <v>436</v>
      </c>
      <c r="R363" s="78">
        <v>433</v>
      </c>
      <c r="S363" s="77">
        <v>435</v>
      </c>
      <c r="T363" s="77">
        <v>429</v>
      </c>
      <c r="U363" s="77">
        <v>440</v>
      </c>
      <c r="V363" s="77">
        <v>474</v>
      </c>
      <c r="W363" s="77">
        <v>497</v>
      </c>
      <c r="X363" s="77">
        <v>501</v>
      </c>
      <c r="Y363" s="77">
        <v>502</v>
      </c>
      <c r="Z363" s="77">
        <v>510</v>
      </c>
      <c r="AA363" s="77">
        <v>513</v>
      </c>
      <c r="AB363" s="77">
        <v>512</v>
      </c>
      <c r="AC363" s="77">
        <v>514</v>
      </c>
      <c r="AD363" s="78">
        <v>526</v>
      </c>
      <c r="AE363" s="77">
        <v>523</v>
      </c>
      <c r="AF363" s="77">
        <v>529</v>
      </c>
      <c r="AG363" s="156">
        <v>542</v>
      </c>
      <c r="AH363" s="77">
        <v>541</v>
      </c>
      <c r="AI363" s="77">
        <v>538</v>
      </c>
      <c r="AJ363" s="77">
        <v>538</v>
      </c>
      <c r="AK363" s="77">
        <v>536</v>
      </c>
      <c r="AL363" s="77">
        <v>544</v>
      </c>
      <c r="AM363" s="77">
        <v>543</v>
      </c>
      <c r="AN363" s="77">
        <v>548</v>
      </c>
      <c r="AO363" s="77">
        <v>555</v>
      </c>
      <c r="AP363" s="78">
        <v>564</v>
      </c>
      <c r="AQ363" s="76">
        <v>577</v>
      </c>
      <c r="AR363" s="77">
        <v>578</v>
      </c>
      <c r="AS363" s="77">
        <v>602</v>
      </c>
      <c r="AT363" s="77">
        <v>625</v>
      </c>
      <c r="AU363" s="77">
        <v>629</v>
      </c>
      <c r="AV363" s="77">
        <v>646</v>
      </c>
      <c r="AW363" s="77">
        <v>658</v>
      </c>
      <c r="AX363" s="77">
        <v>670</v>
      </c>
      <c r="AY363" s="77">
        <v>679</v>
      </c>
      <c r="AZ363" s="77">
        <v>686</v>
      </c>
      <c r="BA363" s="77">
        <v>687</v>
      </c>
      <c r="BB363" s="78">
        <v>692</v>
      </c>
      <c r="BC363" s="76">
        <v>701</v>
      </c>
      <c r="BD363" s="77">
        <v>704</v>
      </c>
      <c r="BE363" s="77">
        <v>725</v>
      </c>
      <c r="BF363" s="77">
        <v>719</v>
      </c>
      <c r="BG363" s="77">
        <v>723</v>
      </c>
      <c r="BH363" s="77">
        <v>728</v>
      </c>
      <c r="BI363" s="77">
        <v>748</v>
      </c>
      <c r="BJ363" s="77">
        <v>759</v>
      </c>
      <c r="BK363" s="77">
        <v>765</v>
      </c>
      <c r="BL363" s="77">
        <v>776</v>
      </c>
      <c r="BM363" s="77">
        <v>786</v>
      </c>
      <c r="BN363" s="78">
        <v>794</v>
      </c>
      <c r="BO363" s="76">
        <v>804</v>
      </c>
      <c r="BP363" s="77">
        <v>807</v>
      </c>
      <c r="BQ363" s="77">
        <v>818</v>
      </c>
      <c r="BR363" s="77">
        <v>820</v>
      </c>
      <c r="BS363" s="77">
        <v>835</v>
      </c>
      <c r="BT363" s="77">
        <v>849</v>
      </c>
      <c r="BU363" s="77">
        <v>865</v>
      </c>
      <c r="BV363" s="77">
        <v>886</v>
      </c>
      <c r="BW363" s="77">
        <v>887</v>
      </c>
      <c r="BX363" s="77">
        <v>911</v>
      </c>
      <c r="BY363" s="77">
        <v>920</v>
      </c>
      <c r="BZ363" s="78">
        <v>914</v>
      </c>
      <c r="CA363" s="77">
        <v>911</v>
      </c>
      <c r="CB363" s="77">
        <v>902</v>
      </c>
      <c r="CC363" s="77">
        <v>901</v>
      </c>
      <c r="CD363" s="77">
        <v>905</v>
      </c>
      <c r="CE363" s="77">
        <v>914</v>
      </c>
      <c r="CF363" s="77">
        <v>914</v>
      </c>
      <c r="CG363" s="77">
        <v>917</v>
      </c>
      <c r="CH363" s="77">
        <v>915</v>
      </c>
      <c r="CI363" s="77">
        <v>912</v>
      </c>
      <c r="CJ363" s="77">
        <v>976</v>
      </c>
      <c r="CK363" s="77">
        <v>1006</v>
      </c>
      <c r="CL363" s="78">
        <v>1023</v>
      </c>
      <c r="CM363" s="77">
        <v>1034</v>
      </c>
      <c r="CN363" s="77">
        <v>1035</v>
      </c>
      <c r="CO363" s="77">
        <v>1051</v>
      </c>
      <c r="CP363" s="77">
        <v>1061</v>
      </c>
      <c r="CQ363" s="77">
        <v>1064</v>
      </c>
      <c r="CR363" s="77">
        <v>1065</v>
      </c>
      <c r="CS363" s="77">
        <v>1068</v>
      </c>
      <c r="CT363" s="77">
        <v>1071</v>
      </c>
      <c r="CU363" s="78">
        <v>1072</v>
      </c>
    </row>
    <row r="364" spans="1:99" x14ac:dyDescent="0.25">
      <c r="A364" s="3"/>
      <c r="B364" s="74"/>
      <c r="C364" s="75" t="s">
        <v>446</v>
      </c>
      <c r="D364" s="78">
        <v>283</v>
      </c>
      <c r="E364" s="78">
        <v>368</v>
      </c>
      <c r="F364" s="78">
        <v>443</v>
      </c>
      <c r="G364" s="76">
        <v>453</v>
      </c>
      <c r="H364" s="77">
        <v>459</v>
      </c>
      <c r="I364" s="77">
        <v>474</v>
      </c>
      <c r="J364" s="77">
        <v>482</v>
      </c>
      <c r="K364" s="77">
        <v>502</v>
      </c>
      <c r="L364" s="77">
        <v>510</v>
      </c>
      <c r="M364" s="77">
        <v>500</v>
      </c>
      <c r="N364" s="77">
        <v>511</v>
      </c>
      <c r="O364" s="77">
        <v>522</v>
      </c>
      <c r="P364" s="77">
        <v>529</v>
      </c>
      <c r="Q364" s="77">
        <v>532</v>
      </c>
      <c r="R364" s="78">
        <v>534</v>
      </c>
      <c r="S364" s="77">
        <v>529</v>
      </c>
      <c r="T364" s="77">
        <v>522</v>
      </c>
      <c r="U364" s="77">
        <v>526</v>
      </c>
      <c r="V364" s="77">
        <v>544</v>
      </c>
      <c r="W364" s="77">
        <v>556</v>
      </c>
      <c r="X364" s="77">
        <v>554</v>
      </c>
      <c r="Y364" s="77">
        <v>562</v>
      </c>
      <c r="Z364" s="77">
        <v>581</v>
      </c>
      <c r="AA364" s="77">
        <v>584</v>
      </c>
      <c r="AB364" s="77">
        <v>574</v>
      </c>
      <c r="AC364" s="77">
        <v>576</v>
      </c>
      <c r="AD364" s="78">
        <v>579</v>
      </c>
      <c r="AE364" s="77">
        <v>590</v>
      </c>
      <c r="AF364" s="77">
        <v>595</v>
      </c>
      <c r="AG364" s="156">
        <v>609</v>
      </c>
      <c r="AH364" s="77">
        <v>619</v>
      </c>
      <c r="AI364" s="77">
        <v>622</v>
      </c>
      <c r="AJ364" s="77">
        <v>643</v>
      </c>
      <c r="AK364" s="77">
        <v>647</v>
      </c>
      <c r="AL364" s="77">
        <v>667</v>
      </c>
      <c r="AM364" s="77">
        <v>688</v>
      </c>
      <c r="AN364" s="77">
        <v>713</v>
      </c>
      <c r="AO364" s="77">
        <v>744</v>
      </c>
      <c r="AP364" s="78">
        <v>748</v>
      </c>
      <c r="AQ364" s="76">
        <v>751</v>
      </c>
      <c r="AR364" s="77">
        <v>756</v>
      </c>
      <c r="AS364" s="77">
        <v>768</v>
      </c>
      <c r="AT364" s="77">
        <v>769</v>
      </c>
      <c r="AU364" s="77">
        <v>787</v>
      </c>
      <c r="AV364" s="77">
        <v>801</v>
      </c>
      <c r="AW364" s="77">
        <v>815</v>
      </c>
      <c r="AX364" s="77">
        <v>829</v>
      </c>
      <c r="AY364" s="77">
        <v>833</v>
      </c>
      <c r="AZ364" s="77">
        <v>837</v>
      </c>
      <c r="BA364" s="77">
        <v>838</v>
      </c>
      <c r="BB364" s="78">
        <v>840</v>
      </c>
      <c r="BC364" s="76">
        <v>841</v>
      </c>
      <c r="BD364" s="77">
        <v>850</v>
      </c>
      <c r="BE364" s="77">
        <v>874</v>
      </c>
      <c r="BF364" s="77">
        <v>867</v>
      </c>
      <c r="BG364" s="77">
        <v>884</v>
      </c>
      <c r="BH364" s="77">
        <v>900</v>
      </c>
      <c r="BI364" s="77">
        <v>915</v>
      </c>
      <c r="BJ364" s="77">
        <v>931</v>
      </c>
      <c r="BK364" s="77">
        <v>943</v>
      </c>
      <c r="BL364" s="77">
        <v>945</v>
      </c>
      <c r="BM364" s="77">
        <v>958</v>
      </c>
      <c r="BN364" s="78">
        <v>958</v>
      </c>
      <c r="BO364" s="76">
        <v>966</v>
      </c>
      <c r="BP364" s="77">
        <v>975</v>
      </c>
      <c r="BQ364" s="77">
        <v>1063</v>
      </c>
      <c r="BR364" s="77">
        <v>1109</v>
      </c>
      <c r="BS364" s="77">
        <v>1173</v>
      </c>
      <c r="BT364" s="77">
        <v>1207</v>
      </c>
      <c r="BU364" s="77">
        <v>1240</v>
      </c>
      <c r="BV364" s="77">
        <v>1266</v>
      </c>
      <c r="BW364" s="77">
        <v>1300</v>
      </c>
      <c r="BX364" s="77">
        <v>1304</v>
      </c>
      <c r="BY364" s="77">
        <v>1294</v>
      </c>
      <c r="BZ364" s="78">
        <v>1277</v>
      </c>
      <c r="CA364" s="77">
        <v>1278</v>
      </c>
      <c r="CB364" s="77">
        <v>1265</v>
      </c>
      <c r="CC364" s="77">
        <v>1273</v>
      </c>
      <c r="CD364" s="77">
        <v>1275</v>
      </c>
      <c r="CE364" s="77">
        <v>1271</v>
      </c>
      <c r="CF364" s="77">
        <v>1268</v>
      </c>
      <c r="CG364" s="77">
        <v>1256</v>
      </c>
      <c r="CH364" s="77">
        <v>1265</v>
      </c>
      <c r="CI364" s="77">
        <v>1266</v>
      </c>
      <c r="CJ364" s="77">
        <v>1264</v>
      </c>
      <c r="CK364" s="77">
        <v>1261</v>
      </c>
      <c r="CL364" s="78">
        <v>1248</v>
      </c>
      <c r="CM364" s="77">
        <v>1246</v>
      </c>
      <c r="CN364" s="77">
        <v>1235</v>
      </c>
      <c r="CO364" s="77">
        <v>1241</v>
      </c>
      <c r="CP364" s="77">
        <v>1242</v>
      </c>
      <c r="CQ364" s="77">
        <v>1223</v>
      </c>
      <c r="CR364" s="77">
        <v>1226</v>
      </c>
      <c r="CS364" s="77">
        <v>1230</v>
      </c>
      <c r="CT364" s="77">
        <v>1231</v>
      </c>
      <c r="CU364" s="78">
        <v>1233</v>
      </c>
    </row>
    <row r="365" spans="1:99" x14ac:dyDescent="0.25">
      <c r="A365" s="3"/>
      <c r="B365" s="74"/>
      <c r="C365" s="75" t="s">
        <v>447</v>
      </c>
      <c r="D365" s="78">
        <v>84</v>
      </c>
      <c r="E365" s="78">
        <v>92</v>
      </c>
      <c r="F365" s="78">
        <v>140</v>
      </c>
      <c r="G365" s="76">
        <v>140</v>
      </c>
      <c r="H365" s="77">
        <v>139</v>
      </c>
      <c r="I365" s="77">
        <v>141</v>
      </c>
      <c r="J365" s="77">
        <v>144</v>
      </c>
      <c r="K365" s="77">
        <v>141</v>
      </c>
      <c r="L365" s="77">
        <v>151</v>
      </c>
      <c r="M365" s="77">
        <v>154</v>
      </c>
      <c r="N365" s="77">
        <v>157</v>
      </c>
      <c r="O365" s="77">
        <v>158</v>
      </c>
      <c r="P365" s="77">
        <v>165</v>
      </c>
      <c r="Q365" s="77">
        <v>162</v>
      </c>
      <c r="R365" s="78">
        <v>162</v>
      </c>
      <c r="S365" s="77">
        <v>163</v>
      </c>
      <c r="T365" s="77">
        <v>162</v>
      </c>
      <c r="U365" s="77">
        <v>165</v>
      </c>
      <c r="V365" s="77">
        <v>172</v>
      </c>
      <c r="W365" s="77">
        <v>178</v>
      </c>
      <c r="X365" s="77">
        <v>178</v>
      </c>
      <c r="Y365" s="77">
        <v>177</v>
      </c>
      <c r="Z365" s="77">
        <v>182</v>
      </c>
      <c r="AA365" s="77">
        <v>188</v>
      </c>
      <c r="AB365" s="77">
        <v>187</v>
      </c>
      <c r="AC365" s="77">
        <v>190</v>
      </c>
      <c r="AD365" s="78">
        <v>193</v>
      </c>
      <c r="AE365" s="77">
        <v>193</v>
      </c>
      <c r="AF365" s="77">
        <v>190</v>
      </c>
      <c r="AG365" s="156">
        <v>198</v>
      </c>
      <c r="AH365" s="77">
        <v>197</v>
      </c>
      <c r="AI365" s="77">
        <v>200</v>
      </c>
      <c r="AJ365" s="77">
        <v>204</v>
      </c>
      <c r="AK365" s="77">
        <v>206</v>
      </c>
      <c r="AL365" s="77">
        <v>206</v>
      </c>
      <c r="AM365" s="77">
        <v>207</v>
      </c>
      <c r="AN365" s="77">
        <v>218</v>
      </c>
      <c r="AO365" s="77">
        <v>235</v>
      </c>
      <c r="AP365" s="78">
        <v>244</v>
      </c>
      <c r="AQ365" s="76">
        <v>245</v>
      </c>
      <c r="AR365" s="77">
        <v>256</v>
      </c>
      <c r="AS365" s="77">
        <v>257</v>
      </c>
      <c r="AT365" s="77">
        <v>270</v>
      </c>
      <c r="AU365" s="77">
        <v>280</v>
      </c>
      <c r="AV365" s="77">
        <v>286</v>
      </c>
      <c r="AW365" s="77">
        <v>281</v>
      </c>
      <c r="AX365" s="77">
        <v>288</v>
      </c>
      <c r="AY365" s="77">
        <v>292</v>
      </c>
      <c r="AZ365" s="77">
        <v>304</v>
      </c>
      <c r="BA365" s="77">
        <v>313</v>
      </c>
      <c r="BB365" s="78">
        <v>317</v>
      </c>
      <c r="BC365" s="76">
        <v>325</v>
      </c>
      <c r="BD365" s="77">
        <v>324</v>
      </c>
      <c r="BE365" s="77">
        <v>335</v>
      </c>
      <c r="BF365" s="77">
        <v>338</v>
      </c>
      <c r="BG365" s="77">
        <v>338</v>
      </c>
      <c r="BH365" s="77">
        <v>341</v>
      </c>
      <c r="BI365" s="77">
        <v>347</v>
      </c>
      <c r="BJ365" s="77">
        <v>361</v>
      </c>
      <c r="BK365" s="77">
        <v>366</v>
      </c>
      <c r="BL365" s="77">
        <v>369</v>
      </c>
      <c r="BM365" s="77">
        <v>374</v>
      </c>
      <c r="BN365" s="78">
        <v>379</v>
      </c>
      <c r="BO365" s="76">
        <v>376</v>
      </c>
      <c r="BP365" s="77">
        <v>386</v>
      </c>
      <c r="BQ365" s="77">
        <v>399</v>
      </c>
      <c r="BR365" s="77">
        <v>400</v>
      </c>
      <c r="BS365" s="77">
        <v>412</v>
      </c>
      <c r="BT365" s="77">
        <v>416</v>
      </c>
      <c r="BU365" s="77">
        <v>422</v>
      </c>
      <c r="BV365" s="77">
        <v>429</v>
      </c>
      <c r="BW365" s="77">
        <v>431</v>
      </c>
      <c r="BX365" s="77">
        <v>431</v>
      </c>
      <c r="BY365" s="77">
        <v>431</v>
      </c>
      <c r="BZ365" s="78">
        <v>432</v>
      </c>
      <c r="CA365" s="77">
        <v>429</v>
      </c>
      <c r="CB365" s="77">
        <v>424</v>
      </c>
      <c r="CC365" s="77">
        <v>428</v>
      </c>
      <c r="CD365" s="77">
        <v>428</v>
      </c>
      <c r="CE365" s="77">
        <v>429</v>
      </c>
      <c r="CF365" s="77">
        <v>425</v>
      </c>
      <c r="CG365" s="77">
        <v>425</v>
      </c>
      <c r="CH365" s="77">
        <v>424</v>
      </c>
      <c r="CI365" s="77">
        <v>421</v>
      </c>
      <c r="CJ365" s="77">
        <v>420</v>
      </c>
      <c r="CK365" s="77">
        <v>419</v>
      </c>
      <c r="CL365" s="78">
        <v>537</v>
      </c>
      <c r="CM365" s="77">
        <v>554</v>
      </c>
      <c r="CN365" s="77">
        <v>554</v>
      </c>
      <c r="CO365" s="77">
        <v>562</v>
      </c>
      <c r="CP365" s="77">
        <v>563</v>
      </c>
      <c r="CQ365" s="77">
        <v>565</v>
      </c>
      <c r="CR365" s="77">
        <v>573</v>
      </c>
      <c r="CS365" s="77">
        <v>576</v>
      </c>
      <c r="CT365" s="77">
        <v>565</v>
      </c>
      <c r="CU365" s="78">
        <v>570</v>
      </c>
    </row>
    <row r="366" spans="1:99" x14ac:dyDescent="0.25">
      <c r="A366" s="3"/>
      <c r="B366" s="74"/>
      <c r="C366" s="75" t="s">
        <v>448</v>
      </c>
      <c r="D366" s="78">
        <v>423</v>
      </c>
      <c r="E366" s="78">
        <v>464</v>
      </c>
      <c r="F366" s="78">
        <v>623</v>
      </c>
      <c r="G366" s="76">
        <v>629</v>
      </c>
      <c r="H366" s="77">
        <v>633</v>
      </c>
      <c r="I366" s="77">
        <v>640</v>
      </c>
      <c r="J366" s="77">
        <v>654</v>
      </c>
      <c r="K366" s="77">
        <v>667</v>
      </c>
      <c r="L366" s="77">
        <v>675</v>
      </c>
      <c r="M366" s="77">
        <v>666</v>
      </c>
      <c r="N366" s="77">
        <v>685</v>
      </c>
      <c r="O366" s="77">
        <v>684</v>
      </c>
      <c r="P366" s="77">
        <v>700</v>
      </c>
      <c r="Q366" s="77">
        <v>714</v>
      </c>
      <c r="R366" s="78">
        <v>716</v>
      </c>
      <c r="S366" s="77">
        <v>714</v>
      </c>
      <c r="T366" s="77">
        <v>710</v>
      </c>
      <c r="U366" s="77">
        <v>723</v>
      </c>
      <c r="V366" s="77">
        <v>738</v>
      </c>
      <c r="W366" s="77">
        <v>742</v>
      </c>
      <c r="X366" s="77">
        <v>745</v>
      </c>
      <c r="Y366" s="77">
        <v>749</v>
      </c>
      <c r="Z366" s="77">
        <v>777</v>
      </c>
      <c r="AA366" s="77">
        <v>782</v>
      </c>
      <c r="AB366" s="77">
        <v>775</v>
      </c>
      <c r="AC366" s="77">
        <v>781</v>
      </c>
      <c r="AD366" s="78">
        <v>786</v>
      </c>
      <c r="AE366" s="77">
        <v>797</v>
      </c>
      <c r="AF366" s="77">
        <v>795</v>
      </c>
      <c r="AG366" s="156">
        <v>814</v>
      </c>
      <c r="AH366" s="77">
        <v>817</v>
      </c>
      <c r="AI366" s="77">
        <v>807</v>
      </c>
      <c r="AJ366" s="77">
        <v>816</v>
      </c>
      <c r="AK366" s="77">
        <v>827</v>
      </c>
      <c r="AL366" s="77">
        <v>838</v>
      </c>
      <c r="AM366" s="77">
        <v>842</v>
      </c>
      <c r="AN366" s="77">
        <v>876</v>
      </c>
      <c r="AO366" s="77">
        <v>902</v>
      </c>
      <c r="AP366" s="78">
        <v>910</v>
      </c>
      <c r="AQ366" s="76">
        <v>902</v>
      </c>
      <c r="AR366" s="77">
        <v>910</v>
      </c>
      <c r="AS366" s="77">
        <v>939</v>
      </c>
      <c r="AT366" s="77">
        <v>956</v>
      </c>
      <c r="AU366" s="77">
        <v>972</v>
      </c>
      <c r="AV366" s="77">
        <v>999</v>
      </c>
      <c r="AW366" s="77">
        <v>1022</v>
      </c>
      <c r="AX366" s="77">
        <v>1077</v>
      </c>
      <c r="AY366" s="77">
        <v>1085</v>
      </c>
      <c r="AZ366" s="77">
        <v>1082</v>
      </c>
      <c r="BA366" s="77">
        <v>1086</v>
      </c>
      <c r="BB366" s="78">
        <v>1082</v>
      </c>
      <c r="BC366" s="76">
        <v>1081</v>
      </c>
      <c r="BD366" s="77">
        <v>1083</v>
      </c>
      <c r="BE366" s="77">
        <v>1111</v>
      </c>
      <c r="BF366" s="77">
        <v>1159</v>
      </c>
      <c r="BG366" s="77">
        <v>1179</v>
      </c>
      <c r="BH366" s="77">
        <v>1181</v>
      </c>
      <c r="BI366" s="77">
        <v>1195</v>
      </c>
      <c r="BJ366" s="77">
        <v>1198</v>
      </c>
      <c r="BK366" s="77">
        <v>1209</v>
      </c>
      <c r="BL366" s="77">
        <v>1218</v>
      </c>
      <c r="BM366" s="77">
        <v>1225</v>
      </c>
      <c r="BN366" s="78">
        <v>1234</v>
      </c>
      <c r="BO366" s="76">
        <v>1235</v>
      </c>
      <c r="BP366" s="77">
        <v>1237</v>
      </c>
      <c r="BQ366" s="77">
        <v>1255</v>
      </c>
      <c r="BR366" s="77">
        <v>1276</v>
      </c>
      <c r="BS366" s="77">
        <v>1305</v>
      </c>
      <c r="BT366" s="77">
        <v>1323</v>
      </c>
      <c r="BU366" s="77">
        <v>1346</v>
      </c>
      <c r="BV366" s="77">
        <v>1360</v>
      </c>
      <c r="BW366" s="77">
        <v>1370</v>
      </c>
      <c r="BX366" s="77">
        <v>1360</v>
      </c>
      <c r="BY366" s="77">
        <v>1353</v>
      </c>
      <c r="BZ366" s="78">
        <v>1353</v>
      </c>
      <c r="CA366" s="77">
        <v>1344</v>
      </c>
      <c r="CB366" s="77">
        <v>1371</v>
      </c>
      <c r="CC366" s="77">
        <v>1376</v>
      </c>
      <c r="CD366" s="77">
        <v>1383</v>
      </c>
      <c r="CE366" s="77">
        <v>1389</v>
      </c>
      <c r="CF366" s="77">
        <v>1382</v>
      </c>
      <c r="CG366" s="77">
        <v>1377</v>
      </c>
      <c r="CH366" s="77">
        <v>1398</v>
      </c>
      <c r="CI366" s="77">
        <v>1430</v>
      </c>
      <c r="CJ366" s="77">
        <v>1454</v>
      </c>
      <c r="CK366" s="77">
        <v>1474</v>
      </c>
      <c r="CL366" s="78">
        <v>1478</v>
      </c>
      <c r="CM366" s="77">
        <v>1478</v>
      </c>
      <c r="CN366" s="77">
        <v>1480</v>
      </c>
      <c r="CO366" s="77">
        <v>1481</v>
      </c>
      <c r="CP366" s="77">
        <v>1474</v>
      </c>
      <c r="CQ366" s="77">
        <v>1511</v>
      </c>
      <c r="CR366" s="77">
        <v>1514</v>
      </c>
      <c r="CS366" s="77">
        <v>1515</v>
      </c>
      <c r="CT366" s="77">
        <v>1510</v>
      </c>
      <c r="CU366" s="78">
        <v>1501</v>
      </c>
    </row>
    <row r="367" spans="1:99" x14ac:dyDescent="0.25">
      <c r="A367" s="3"/>
      <c r="B367" s="74"/>
      <c r="C367" s="75" t="s">
        <v>449</v>
      </c>
      <c r="D367" s="78">
        <v>485</v>
      </c>
      <c r="E367" s="78">
        <v>585</v>
      </c>
      <c r="F367" s="78">
        <v>664</v>
      </c>
      <c r="G367" s="76">
        <v>671</v>
      </c>
      <c r="H367" s="77">
        <v>670</v>
      </c>
      <c r="I367" s="77">
        <v>678</v>
      </c>
      <c r="J367" s="77">
        <v>679</v>
      </c>
      <c r="K367" s="77">
        <v>689</v>
      </c>
      <c r="L367" s="77">
        <v>692</v>
      </c>
      <c r="M367" s="77">
        <v>716</v>
      </c>
      <c r="N367" s="77">
        <v>729</v>
      </c>
      <c r="O367" s="77">
        <v>756</v>
      </c>
      <c r="P367" s="77">
        <v>798</v>
      </c>
      <c r="Q367" s="77">
        <v>810</v>
      </c>
      <c r="R367" s="78">
        <v>815</v>
      </c>
      <c r="S367" s="77">
        <v>830</v>
      </c>
      <c r="T367" s="77">
        <v>852</v>
      </c>
      <c r="U367" s="77">
        <v>912</v>
      </c>
      <c r="V367" s="77">
        <v>939</v>
      </c>
      <c r="W367" s="77">
        <v>962</v>
      </c>
      <c r="X367" s="77">
        <v>969</v>
      </c>
      <c r="Y367" s="77">
        <v>978</v>
      </c>
      <c r="Z367" s="77">
        <v>984</v>
      </c>
      <c r="AA367" s="77">
        <v>1088</v>
      </c>
      <c r="AB367" s="77">
        <v>1101</v>
      </c>
      <c r="AC367" s="77">
        <v>1166</v>
      </c>
      <c r="AD367" s="78">
        <v>1205</v>
      </c>
      <c r="AE367" s="77">
        <v>1215</v>
      </c>
      <c r="AF367" s="77">
        <v>1247</v>
      </c>
      <c r="AG367" s="156">
        <v>1269</v>
      </c>
      <c r="AH367" s="77">
        <v>1270</v>
      </c>
      <c r="AI367" s="77">
        <v>1256</v>
      </c>
      <c r="AJ367" s="77">
        <v>1270</v>
      </c>
      <c r="AK367" s="77">
        <v>1259</v>
      </c>
      <c r="AL367" s="77">
        <v>1268</v>
      </c>
      <c r="AM367" s="77">
        <v>1261</v>
      </c>
      <c r="AN367" s="77">
        <v>1275</v>
      </c>
      <c r="AO367" s="77">
        <v>1280</v>
      </c>
      <c r="AP367" s="78">
        <v>1281</v>
      </c>
      <c r="AQ367" s="76">
        <v>1305</v>
      </c>
      <c r="AR367" s="77">
        <v>1319</v>
      </c>
      <c r="AS367" s="77">
        <v>1352</v>
      </c>
      <c r="AT367" s="77">
        <v>1400</v>
      </c>
      <c r="AU367" s="77">
        <v>1428</v>
      </c>
      <c r="AV367" s="77">
        <v>1444</v>
      </c>
      <c r="AW367" s="77">
        <v>1457</v>
      </c>
      <c r="AX367" s="77">
        <v>1462</v>
      </c>
      <c r="AY367" s="77">
        <v>1469</v>
      </c>
      <c r="AZ367" s="77">
        <v>1463</v>
      </c>
      <c r="BA367" s="77">
        <v>1460</v>
      </c>
      <c r="BB367" s="78">
        <v>1457</v>
      </c>
      <c r="BC367" s="76">
        <v>1476</v>
      </c>
      <c r="BD367" s="77">
        <v>1498</v>
      </c>
      <c r="BE367" s="77">
        <v>1538</v>
      </c>
      <c r="BF367" s="77">
        <v>1547</v>
      </c>
      <c r="BG367" s="77">
        <v>1566</v>
      </c>
      <c r="BH367" s="77">
        <v>1589</v>
      </c>
      <c r="BI367" s="77">
        <v>1610</v>
      </c>
      <c r="BJ367" s="77">
        <v>1628</v>
      </c>
      <c r="BK367" s="77">
        <v>1643</v>
      </c>
      <c r="BL367" s="77">
        <v>1649</v>
      </c>
      <c r="BM367" s="77">
        <v>1686</v>
      </c>
      <c r="BN367" s="78">
        <v>1688</v>
      </c>
      <c r="BO367" s="76">
        <v>1705</v>
      </c>
      <c r="BP367" s="77">
        <v>1702</v>
      </c>
      <c r="BQ367" s="77">
        <v>1751</v>
      </c>
      <c r="BR367" s="77">
        <v>1784</v>
      </c>
      <c r="BS367" s="77">
        <v>1812</v>
      </c>
      <c r="BT367" s="77">
        <v>1848</v>
      </c>
      <c r="BU367" s="77">
        <v>1871</v>
      </c>
      <c r="BV367" s="77">
        <v>1894</v>
      </c>
      <c r="BW367" s="77">
        <v>1913</v>
      </c>
      <c r="BX367" s="77">
        <v>1952</v>
      </c>
      <c r="BY367" s="77">
        <v>1994</v>
      </c>
      <c r="BZ367" s="78">
        <v>2008</v>
      </c>
      <c r="CA367" s="77">
        <v>2009</v>
      </c>
      <c r="CB367" s="77">
        <v>2029</v>
      </c>
      <c r="CC367" s="77">
        <v>2069</v>
      </c>
      <c r="CD367" s="77">
        <v>2087</v>
      </c>
      <c r="CE367" s="77">
        <v>2091</v>
      </c>
      <c r="CF367" s="77">
        <v>2088</v>
      </c>
      <c r="CG367" s="77">
        <v>2077</v>
      </c>
      <c r="CH367" s="77">
        <v>2085</v>
      </c>
      <c r="CI367" s="77">
        <v>2086</v>
      </c>
      <c r="CJ367" s="77">
        <v>2111</v>
      </c>
      <c r="CK367" s="77">
        <v>2089</v>
      </c>
      <c r="CL367" s="78">
        <v>2097</v>
      </c>
      <c r="CM367" s="77">
        <v>1885</v>
      </c>
      <c r="CN367" s="77">
        <v>2130</v>
      </c>
      <c r="CO367" s="77">
        <v>2153</v>
      </c>
      <c r="CP367" s="77">
        <v>2158</v>
      </c>
      <c r="CQ367" s="77">
        <v>2194</v>
      </c>
      <c r="CR367" s="77">
        <v>2219</v>
      </c>
      <c r="CS367" s="77">
        <v>2180</v>
      </c>
      <c r="CT367" s="77">
        <v>2186</v>
      </c>
      <c r="CU367" s="78">
        <v>2175</v>
      </c>
    </row>
    <row r="368" spans="1:99" x14ac:dyDescent="0.25">
      <c r="A368" s="3"/>
      <c r="B368" s="74"/>
      <c r="C368" s="75" t="s">
        <v>450</v>
      </c>
      <c r="D368" s="78">
        <v>622</v>
      </c>
      <c r="E368" s="78">
        <v>854</v>
      </c>
      <c r="F368" s="78">
        <v>1115</v>
      </c>
      <c r="G368" s="76">
        <v>1108</v>
      </c>
      <c r="H368" s="77">
        <v>1098</v>
      </c>
      <c r="I368" s="77">
        <v>1139</v>
      </c>
      <c r="J368" s="77">
        <v>1160</v>
      </c>
      <c r="K368" s="77">
        <v>1165</v>
      </c>
      <c r="L368" s="77">
        <v>1169</v>
      </c>
      <c r="M368" s="77">
        <v>1165</v>
      </c>
      <c r="N368" s="77">
        <v>1184</v>
      </c>
      <c r="O368" s="77">
        <v>1175</v>
      </c>
      <c r="P368" s="77">
        <v>1195</v>
      </c>
      <c r="Q368" s="77">
        <v>1199</v>
      </c>
      <c r="R368" s="78">
        <v>1196</v>
      </c>
      <c r="S368" s="77">
        <v>1198</v>
      </c>
      <c r="T368" s="77">
        <v>1205</v>
      </c>
      <c r="U368" s="77">
        <v>1236</v>
      </c>
      <c r="V368" s="77">
        <v>1268</v>
      </c>
      <c r="W368" s="77">
        <v>1351</v>
      </c>
      <c r="X368" s="77">
        <v>1355</v>
      </c>
      <c r="Y368" s="77">
        <v>1378</v>
      </c>
      <c r="Z368" s="77">
        <v>1402</v>
      </c>
      <c r="AA368" s="77">
        <v>1403</v>
      </c>
      <c r="AB368" s="77">
        <v>1426</v>
      </c>
      <c r="AC368" s="77">
        <v>1451</v>
      </c>
      <c r="AD368" s="78">
        <v>1458</v>
      </c>
      <c r="AE368" s="77">
        <v>1461</v>
      </c>
      <c r="AF368" s="77">
        <v>1522</v>
      </c>
      <c r="AG368" s="156">
        <v>1550</v>
      </c>
      <c r="AH368" s="77">
        <v>1563</v>
      </c>
      <c r="AI368" s="77">
        <v>1581</v>
      </c>
      <c r="AJ368" s="77">
        <v>1570</v>
      </c>
      <c r="AK368" s="77">
        <v>1568</v>
      </c>
      <c r="AL368" s="77">
        <v>1581</v>
      </c>
      <c r="AM368" s="77">
        <v>1596</v>
      </c>
      <c r="AN368" s="77">
        <v>1593</v>
      </c>
      <c r="AO368" s="77">
        <v>1612</v>
      </c>
      <c r="AP368" s="78">
        <v>1624</v>
      </c>
      <c r="AQ368" s="76">
        <v>1627</v>
      </c>
      <c r="AR368" s="77">
        <v>1644</v>
      </c>
      <c r="AS368" s="77">
        <v>1697</v>
      </c>
      <c r="AT368" s="77">
        <v>1702</v>
      </c>
      <c r="AU368" s="77">
        <v>1710</v>
      </c>
      <c r="AV368" s="77">
        <v>1737</v>
      </c>
      <c r="AW368" s="77">
        <v>1761</v>
      </c>
      <c r="AX368" s="77">
        <v>1775</v>
      </c>
      <c r="AY368" s="77">
        <v>1772</v>
      </c>
      <c r="AZ368" s="77">
        <v>1806</v>
      </c>
      <c r="BA368" s="77">
        <v>1812</v>
      </c>
      <c r="BB368" s="78">
        <v>1840</v>
      </c>
      <c r="BC368" s="76">
        <v>1860</v>
      </c>
      <c r="BD368" s="77">
        <v>1870</v>
      </c>
      <c r="BE368" s="77">
        <v>1916</v>
      </c>
      <c r="BF368" s="77">
        <v>1930</v>
      </c>
      <c r="BG368" s="77">
        <v>1997</v>
      </c>
      <c r="BH368" s="77">
        <v>2009</v>
      </c>
      <c r="BI368" s="77">
        <v>2020</v>
      </c>
      <c r="BJ368" s="77">
        <v>2049</v>
      </c>
      <c r="BK368" s="77">
        <v>2066</v>
      </c>
      <c r="BL368" s="77">
        <v>2096</v>
      </c>
      <c r="BM368" s="77">
        <v>2104</v>
      </c>
      <c r="BN368" s="78">
        <v>2130</v>
      </c>
      <c r="BO368" s="76">
        <v>2175</v>
      </c>
      <c r="BP368" s="77">
        <v>2183</v>
      </c>
      <c r="BQ368" s="77">
        <v>2261</v>
      </c>
      <c r="BR368" s="77">
        <v>2316</v>
      </c>
      <c r="BS368" s="77">
        <v>2334</v>
      </c>
      <c r="BT368" s="77">
        <v>2350</v>
      </c>
      <c r="BU368" s="77">
        <v>2385</v>
      </c>
      <c r="BV368" s="77">
        <v>2429</v>
      </c>
      <c r="BW368" s="77">
        <v>2450</v>
      </c>
      <c r="BX368" s="77">
        <v>2463</v>
      </c>
      <c r="BY368" s="77">
        <v>2473</v>
      </c>
      <c r="BZ368" s="78">
        <v>2477</v>
      </c>
      <c r="CA368" s="77">
        <v>2489</v>
      </c>
      <c r="CB368" s="77">
        <v>2495</v>
      </c>
      <c r="CC368" s="77">
        <v>2523</v>
      </c>
      <c r="CD368" s="77">
        <v>2553</v>
      </c>
      <c r="CE368" s="77">
        <v>2607</v>
      </c>
      <c r="CF368" s="77">
        <v>2612</v>
      </c>
      <c r="CG368" s="77">
        <v>2625</v>
      </c>
      <c r="CH368" s="77">
        <v>2637</v>
      </c>
      <c r="CI368" s="77">
        <v>2739</v>
      </c>
      <c r="CJ368" s="77">
        <v>2752</v>
      </c>
      <c r="CK368" s="77">
        <v>2794</v>
      </c>
      <c r="CL368" s="78">
        <v>2797</v>
      </c>
      <c r="CM368" s="77">
        <v>2820</v>
      </c>
      <c r="CN368" s="77">
        <v>2853</v>
      </c>
      <c r="CO368" s="77">
        <v>2876</v>
      </c>
      <c r="CP368" s="77">
        <v>2878</v>
      </c>
      <c r="CQ368" s="77">
        <v>2892</v>
      </c>
      <c r="CR368" s="77">
        <v>2902</v>
      </c>
      <c r="CS368" s="77">
        <v>2919</v>
      </c>
      <c r="CT368" s="77">
        <v>2937</v>
      </c>
      <c r="CU368" s="78">
        <v>2933</v>
      </c>
    </row>
    <row r="369" spans="1:99" x14ac:dyDescent="0.25">
      <c r="A369" s="3"/>
      <c r="B369" s="74"/>
      <c r="C369" s="75" t="s">
        <v>451</v>
      </c>
      <c r="D369" s="78">
        <v>299</v>
      </c>
      <c r="E369" s="78">
        <v>366</v>
      </c>
      <c r="F369" s="78">
        <v>437</v>
      </c>
      <c r="G369" s="76">
        <v>443</v>
      </c>
      <c r="H369" s="77">
        <v>439</v>
      </c>
      <c r="I369" s="77">
        <v>454</v>
      </c>
      <c r="J369" s="77">
        <v>464</v>
      </c>
      <c r="K369" s="77">
        <v>473</v>
      </c>
      <c r="L369" s="77">
        <v>482</v>
      </c>
      <c r="M369" s="77">
        <v>477</v>
      </c>
      <c r="N369" s="77">
        <v>493</v>
      </c>
      <c r="O369" s="77">
        <v>520</v>
      </c>
      <c r="P369" s="77">
        <v>531</v>
      </c>
      <c r="Q369" s="77">
        <v>534</v>
      </c>
      <c r="R369" s="78">
        <v>536</v>
      </c>
      <c r="S369" s="77">
        <v>533</v>
      </c>
      <c r="T369" s="77">
        <v>536</v>
      </c>
      <c r="U369" s="77">
        <v>542</v>
      </c>
      <c r="V369" s="77">
        <v>550</v>
      </c>
      <c r="W369" s="77">
        <v>571</v>
      </c>
      <c r="X369" s="77">
        <v>575</v>
      </c>
      <c r="Y369" s="77">
        <v>581</v>
      </c>
      <c r="Z369" s="77">
        <v>593</v>
      </c>
      <c r="AA369" s="77">
        <v>600</v>
      </c>
      <c r="AB369" s="77">
        <v>602</v>
      </c>
      <c r="AC369" s="77">
        <v>607</v>
      </c>
      <c r="AD369" s="78">
        <v>615</v>
      </c>
      <c r="AE369" s="77">
        <v>617</v>
      </c>
      <c r="AF369" s="77">
        <v>626</v>
      </c>
      <c r="AG369" s="156">
        <v>631</v>
      </c>
      <c r="AH369" s="77">
        <v>634</v>
      </c>
      <c r="AI369" s="77">
        <v>633</v>
      </c>
      <c r="AJ369" s="77">
        <v>654</v>
      </c>
      <c r="AK369" s="77">
        <v>670</v>
      </c>
      <c r="AL369" s="77">
        <v>673</v>
      </c>
      <c r="AM369" s="77">
        <v>681</v>
      </c>
      <c r="AN369" s="77">
        <v>686</v>
      </c>
      <c r="AO369" s="77">
        <v>700</v>
      </c>
      <c r="AP369" s="78">
        <v>702</v>
      </c>
      <c r="AQ369" s="76">
        <v>703</v>
      </c>
      <c r="AR369" s="77">
        <v>700</v>
      </c>
      <c r="AS369" s="77">
        <v>719</v>
      </c>
      <c r="AT369" s="77">
        <v>741</v>
      </c>
      <c r="AU369" s="77">
        <v>748</v>
      </c>
      <c r="AV369" s="77">
        <v>741</v>
      </c>
      <c r="AW369" s="77">
        <v>740</v>
      </c>
      <c r="AX369" s="77">
        <v>746</v>
      </c>
      <c r="AY369" s="77">
        <v>783</v>
      </c>
      <c r="AZ369" s="77">
        <v>819</v>
      </c>
      <c r="BA369" s="77">
        <v>877</v>
      </c>
      <c r="BB369" s="78">
        <v>893</v>
      </c>
      <c r="BC369" s="76">
        <v>903</v>
      </c>
      <c r="BD369" s="77">
        <v>913</v>
      </c>
      <c r="BE369" s="77">
        <v>939</v>
      </c>
      <c r="BF369" s="77">
        <v>947</v>
      </c>
      <c r="BG369" s="77">
        <v>945</v>
      </c>
      <c r="BH369" s="77">
        <v>953</v>
      </c>
      <c r="BI369" s="77">
        <v>967</v>
      </c>
      <c r="BJ369" s="77">
        <v>982</v>
      </c>
      <c r="BK369" s="77">
        <v>996</v>
      </c>
      <c r="BL369" s="77">
        <v>1007</v>
      </c>
      <c r="BM369" s="77">
        <v>1013</v>
      </c>
      <c r="BN369" s="78">
        <v>1024</v>
      </c>
      <c r="BO369" s="76">
        <v>1034</v>
      </c>
      <c r="BP369" s="77">
        <v>1040</v>
      </c>
      <c r="BQ369" s="77">
        <v>1057</v>
      </c>
      <c r="BR369" s="77">
        <v>1078</v>
      </c>
      <c r="BS369" s="77">
        <v>1092</v>
      </c>
      <c r="BT369" s="77">
        <v>1114</v>
      </c>
      <c r="BU369" s="77">
        <v>1128</v>
      </c>
      <c r="BV369" s="77">
        <v>1151</v>
      </c>
      <c r="BW369" s="77">
        <v>1164</v>
      </c>
      <c r="BX369" s="77">
        <v>1156</v>
      </c>
      <c r="BY369" s="77">
        <v>1156</v>
      </c>
      <c r="BZ369" s="78">
        <v>1152</v>
      </c>
      <c r="CA369" s="77">
        <v>1156</v>
      </c>
      <c r="CB369" s="77">
        <v>1152</v>
      </c>
      <c r="CC369" s="77">
        <v>1148</v>
      </c>
      <c r="CD369" s="77">
        <v>1149</v>
      </c>
      <c r="CE369" s="77">
        <v>1145</v>
      </c>
      <c r="CF369" s="77">
        <v>1145</v>
      </c>
      <c r="CG369" s="77">
        <v>1147</v>
      </c>
      <c r="CH369" s="77">
        <v>1131</v>
      </c>
      <c r="CI369" s="77">
        <v>1125</v>
      </c>
      <c r="CJ369" s="77">
        <v>1120</v>
      </c>
      <c r="CK369" s="77">
        <v>1114</v>
      </c>
      <c r="CL369" s="78">
        <v>1111</v>
      </c>
      <c r="CM369" s="77">
        <v>1103</v>
      </c>
      <c r="CN369" s="77">
        <v>1099</v>
      </c>
      <c r="CO369" s="77">
        <v>1095</v>
      </c>
      <c r="CP369" s="77">
        <v>1081</v>
      </c>
      <c r="CQ369" s="77">
        <v>1077</v>
      </c>
      <c r="CR369" s="77">
        <v>1089</v>
      </c>
      <c r="CS369" s="77">
        <v>1160</v>
      </c>
      <c r="CT369" s="77">
        <v>1192</v>
      </c>
      <c r="CU369" s="78">
        <v>1206</v>
      </c>
    </row>
    <row r="370" spans="1:99" ht="13.8" thickBot="1" x14ac:dyDescent="0.3">
      <c r="A370" s="3"/>
      <c r="B370" s="93"/>
      <c r="C370" s="94" t="s">
        <v>452</v>
      </c>
      <c r="D370" s="97">
        <v>14864</v>
      </c>
      <c r="E370" s="97">
        <v>17137</v>
      </c>
      <c r="F370" s="97">
        <v>19719</v>
      </c>
      <c r="G370" s="95">
        <v>19782</v>
      </c>
      <c r="H370" s="96">
        <v>19894</v>
      </c>
      <c r="I370" s="96">
        <v>20289</v>
      </c>
      <c r="J370" s="96">
        <v>20626</v>
      </c>
      <c r="K370" s="96">
        <v>20778</v>
      </c>
      <c r="L370" s="96">
        <v>20868</v>
      </c>
      <c r="M370" s="96">
        <v>20829</v>
      </c>
      <c r="N370" s="96">
        <v>21157</v>
      </c>
      <c r="O370" s="96">
        <v>21216</v>
      </c>
      <c r="P370" s="96">
        <v>21418</v>
      </c>
      <c r="Q370" s="96">
        <v>21612</v>
      </c>
      <c r="R370" s="97">
        <v>21723</v>
      </c>
      <c r="S370" s="96">
        <v>21789</v>
      </c>
      <c r="T370" s="96">
        <v>21705</v>
      </c>
      <c r="U370" s="96">
        <v>22393</v>
      </c>
      <c r="V370" s="96">
        <v>22837</v>
      </c>
      <c r="W370" s="96">
        <v>23196</v>
      </c>
      <c r="X370" s="96">
        <v>23335</v>
      </c>
      <c r="Y370" s="96">
        <v>23594</v>
      </c>
      <c r="Z370" s="96">
        <v>24023</v>
      </c>
      <c r="AA370" s="96">
        <v>24519</v>
      </c>
      <c r="AB370" s="96">
        <v>24916</v>
      </c>
      <c r="AC370" s="96">
        <v>25171</v>
      </c>
      <c r="AD370" s="97">
        <v>25308</v>
      </c>
      <c r="AE370" s="96">
        <v>25110</v>
      </c>
      <c r="AF370" s="96">
        <v>25387</v>
      </c>
      <c r="AG370" s="161">
        <v>25787</v>
      </c>
      <c r="AH370" s="96">
        <v>26216</v>
      </c>
      <c r="AI370" s="96">
        <v>26323</v>
      </c>
      <c r="AJ370" s="96">
        <v>26495</v>
      </c>
      <c r="AK370" s="96">
        <v>26768</v>
      </c>
      <c r="AL370" s="96">
        <v>26839</v>
      </c>
      <c r="AM370" s="96">
        <v>26991</v>
      </c>
      <c r="AN370" s="96">
        <v>27193</v>
      </c>
      <c r="AO370" s="96">
        <v>27277</v>
      </c>
      <c r="AP370" s="97">
        <v>27304</v>
      </c>
      <c r="AQ370" s="95">
        <v>27441</v>
      </c>
      <c r="AR370" s="96">
        <v>27522</v>
      </c>
      <c r="AS370" s="96">
        <v>28422</v>
      </c>
      <c r="AT370" s="96">
        <v>28704</v>
      </c>
      <c r="AU370" s="96">
        <v>29082</v>
      </c>
      <c r="AV370" s="96">
        <v>29460</v>
      </c>
      <c r="AW370" s="96">
        <v>29439</v>
      </c>
      <c r="AX370" s="96">
        <v>29556</v>
      </c>
      <c r="AY370" s="96">
        <v>29584</v>
      </c>
      <c r="AZ370" s="96">
        <v>29957</v>
      </c>
      <c r="BA370" s="96">
        <v>29956</v>
      </c>
      <c r="BB370" s="97">
        <v>29866</v>
      </c>
      <c r="BC370" s="95">
        <v>29946</v>
      </c>
      <c r="BD370" s="96">
        <v>29995</v>
      </c>
      <c r="BE370" s="96">
        <v>30667</v>
      </c>
      <c r="BF370" s="96">
        <v>30869</v>
      </c>
      <c r="BG370" s="96">
        <v>30973</v>
      </c>
      <c r="BH370" s="96">
        <v>31372</v>
      </c>
      <c r="BI370" s="96">
        <v>31755</v>
      </c>
      <c r="BJ370" s="96">
        <v>32023</v>
      </c>
      <c r="BK370" s="96">
        <v>32172</v>
      </c>
      <c r="BL370" s="96">
        <v>32381</v>
      </c>
      <c r="BM370" s="96">
        <v>32659</v>
      </c>
      <c r="BN370" s="97">
        <v>32758</v>
      </c>
      <c r="BO370" s="95">
        <v>32850</v>
      </c>
      <c r="BP370" s="96">
        <v>33026</v>
      </c>
      <c r="BQ370" s="96">
        <v>33729</v>
      </c>
      <c r="BR370" s="96">
        <v>34041</v>
      </c>
      <c r="BS370" s="96">
        <v>34288</v>
      </c>
      <c r="BT370" s="96">
        <v>34421</v>
      </c>
      <c r="BU370" s="96">
        <v>34671</v>
      </c>
      <c r="BV370" s="96">
        <v>35018</v>
      </c>
      <c r="BW370" s="96">
        <v>35240</v>
      </c>
      <c r="BX370" s="96">
        <v>35417</v>
      </c>
      <c r="BY370" s="96">
        <v>35464</v>
      </c>
      <c r="BZ370" s="97">
        <v>35521</v>
      </c>
      <c r="CA370" s="96">
        <v>35670</v>
      </c>
      <c r="CB370" s="96">
        <v>35674</v>
      </c>
      <c r="CC370" s="96">
        <v>36189</v>
      </c>
      <c r="CD370" s="96">
        <v>36530</v>
      </c>
      <c r="CE370" s="96">
        <v>36743</v>
      </c>
      <c r="CF370" s="96">
        <v>36961</v>
      </c>
      <c r="CG370" s="96">
        <v>37143</v>
      </c>
      <c r="CH370" s="96">
        <v>37367</v>
      </c>
      <c r="CI370" s="96">
        <v>37521</v>
      </c>
      <c r="CJ370" s="96">
        <v>37585</v>
      </c>
      <c r="CK370" s="96">
        <v>37616</v>
      </c>
      <c r="CL370" s="97">
        <v>37654</v>
      </c>
      <c r="CM370" s="96">
        <v>37828</v>
      </c>
      <c r="CN370" s="96">
        <v>37987</v>
      </c>
      <c r="CO370" s="96">
        <v>38485</v>
      </c>
      <c r="CP370" s="96">
        <v>38663</v>
      </c>
      <c r="CQ370" s="96">
        <v>38944</v>
      </c>
      <c r="CR370" s="96">
        <v>39084</v>
      </c>
      <c r="CS370" s="96">
        <v>39236</v>
      </c>
      <c r="CT370" s="96">
        <v>39405</v>
      </c>
      <c r="CU370" s="97">
        <v>39454</v>
      </c>
    </row>
    <row r="371" spans="1:99" ht="13.8" thickBot="1" x14ac:dyDescent="0.3">
      <c r="A371" s="3"/>
      <c r="B371" s="84" t="s">
        <v>453</v>
      </c>
      <c r="C371" s="85"/>
      <c r="D371" s="88">
        <f t="shared" ref="D371:P371" si="247">SUM(D359:D370)</f>
        <v>18639</v>
      </c>
      <c r="E371" s="88">
        <f t="shared" si="247"/>
        <v>21915</v>
      </c>
      <c r="F371" s="88">
        <f t="shared" si="247"/>
        <v>25631</v>
      </c>
      <c r="G371" s="86">
        <f t="shared" si="247"/>
        <v>25728</v>
      </c>
      <c r="H371" s="87">
        <f t="shared" si="247"/>
        <v>25802</v>
      </c>
      <c r="I371" s="87">
        <f t="shared" si="247"/>
        <v>26366</v>
      </c>
      <c r="J371" s="87">
        <f t="shared" si="247"/>
        <v>26794</v>
      </c>
      <c r="K371" s="87">
        <f t="shared" si="247"/>
        <v>27035</v>
      </c>
      <c r="L371" s="87">
        <f t="shared" si="247"/>
        <v>27206</v>
      </c>
      <c r="M371" s="87">
        <f t="shared" si="247"/>
        <v>27171</v>
      </c>
      <c r="N371" s="87">
        <f t="shared" si="247"/>
        <v>27600</v>
      </c>
      <c r="O371" s="87">
        <f t="shared" si="247"/>
        <v>27739</v>
      </c>
      <c r="P371" s="87">
        <f t="shared" si="247"/>
        <v>28109</v>
      </c>
      <c r="Q371" s="87">
        <f t="shared" ref="Q371:X371" si="248">SUM(Q359:Q370)</f>
        <v>28360</v>
      </c>
      <c r="R371" s="88">
        <f t="shared" si="248"/>
        <v>28493</v>
      </c>
      <c r="S371" s="87">
        <f t="shared" si="248"/>
        <v>28614</v>
      </c>
      <c r="T371" s="87">
        <f t="shared" si="248"/>
        <v>28575</v>
      </c>
      <c r="U371" s="87">
        <f t="shared" si="248"/>
        <v>29462</v>
      </c>
      <c r="V371" s="87">
        <f t="shared" si="248"/>
        <v>30206</v>
      </c>
      <c r="W371" s="87">
        <f t="shared" si="248"/>
        <v>30801</v>
      </c>
      <c r="X371" s="87">
        <f t="shared" si="248"/>
        <v>30982</v>
      </c>
      <c r="Y371" s="87">
        <f t="shared" ref="Y371:AD371" si="249">SUM(Y359:Y370)</f>
        <v>31345</v>
      </c>
      <c r="Z371" s="87">
        <f t="shared" si="249"/>
        <v>31933</v>
      </c>
      <c r="AA371" s="87">
        <f t="shared" si="249"/>
        <v>32605</v>
      </c>
      <c r="AB371" s="87">
        <f t="shared" si="249"/>
        <v>33064</v>
      </c>
      <c r="AC371" s="87">
        <f t="shared" si="249"/>
        <v>33500</v>
      </c>
      <c r="AD371" s="88">
        <f t="shared" si="249"/>
        <v>33765</v>
      </c>
      <c r="AE371" s="87">
        <f t="shared" ref="AE371:AJ371" si="250">SUM(AE359:AE370)</f>
        <v>33623</v>
      </c>
      <c r="AF371" s="87">
        <f t="shared" si="250"/>
        <v>34028</v>
      </c>
      <c r="AG371" s="158">
        <f t="shared" si="250"/>
        <v>34583</v>
      </c>
      <c r="AH371" s="87">
        <f t="shared" si="250"/>
        <v>35053</v>
      </c>
      <c r="AI371" s="87">
        <f t="shared" si="250"/>
        <v>35187</v>
      </c>
      <c r="AJ371" s="87">
        <f t="shared" si="250"/>
        <v>35448</v>
      </c>
      <c r="AK371" s="87">
        <f t="shared" ref="AK371:AP371" si="251">SUM(AK359:AK370)</f>
        <v>35758</v>
      </c>
      <c r="AL371" s="87">
        <f t="shared" si="251"/>
        <v>35943</v>
      </c>
      <c r="AM371" s="87">
        <f t="shared" si="251"/>
        <v>36153</v>
      </c>
      <c r="AN371" s="87">
        <f t="shared" si="251"/>
        <v>36456</v>
      </c>
      <c r="AO371" s="87">
        <f t="shared" si="251"/>
        <v>36699</v>
      </c>
      <c r="AP371" s="88">
        <f t="shared" si="251"/>
        <v>36780</v>
      </c>
      <c r="AQ371" s="86">
        <f t="shared" ref="AQ371:AV371" si="252">SUM(AQ359:AQ370)</f>
        <v>36984</v>
      </c>
      <c r="AR371" s="87">
        <f t="shared" si="252"/>
        <v>37146</v>
      </c>
      <c r="AS371" s="87">
        <f t="shared" si="252"/>
        <v>38314</v>
      </c>
      <c r="AT371" s="87">
        <f t="shared" si="252"/>
        <v>38782</v>
      </c>
      <c r="AU371" s="87">
        <f t="shared" si="252"/>
        <v>39341</v>
      </c>
      <c r="AV371" s="87">
        <f t="shared" si="252"/>
        <v>39877</v>
      </c>
      <c r="AW371" s="87">
        <f t="shared" ref="AW371:BE371" si="253">SUM(AW359:AW370)</f>
        <v>39978</v>
      </c>
      <c r="AX371" s="87">
        <f t="shared" si="253"/>
        <v>40223</v>
      </c>
      <c r="AY371" s="87">
        <f t="shared" si="253"/>
        <v>40356</v>
      </c>
      <c r="AZ371" s="87">
        <f t="shared" si="253"/>
        <v>40845</v>
      </c>
      <c r="BA371" s="87">
        <f t="shared" si="253"/>
        <v>40956</v>
      </c>
      <c r="BB371" s="88">
        <f t="shared" si="253"/>
        <v>40941</v>
      </c>
      <c r="BC371" s="86">
        <f t="shared" si="253"/>
        <v>41138</v>
      </c>
      <c r="BD371" s="87">
        <f t="shared" si="253"/>
        <v>41261</v>
      </c>
      <c r="BE371" s="87">
        <f t="shared" si="253"/>
        <v>42207</v>
      </c>
      <c r="BF371" s="87">
        <f>SUM(BF359:BF370)</f>
        <v>42513</v>
      </c>
      <c r="BG371" s="87">
        <f>SUM(BG359:BG370)</f>
        <v>42772</v>
      </c>
      <c r="BH371" s="87">
        <f>SUM(BH359:BH370)</f>
        <v>43282</v>
      </c>
      <c r="BI371" s="87">
        <f t="shared" ref="BI371:BK371" si="254">SUM(BI359:BI370)</f>
        <v>43860</v>
      </c>
      <c r="BJ371" s="87">
        <f t="shared" si="254"/>
        <v>44389</v>
      </c>
      <c r="BK371" s="87">
        <f t="shared" si="254"/>
        <v>44771</v>
      </c>
      <c r="BL371" s="87">
        <f t="shared" ref="BL371:BO371" si="255">SUM(BL359:BL370)</f>
        <v>45115</v>
      </c>
      <c r="BM371" s="87">
        <f t="shared" si="255"/>
        <v>45539</v>
      </c>
      <c r="BN371" s="88">
        <f t="shared" si="255"/>
        <v>45748</v>
      </c>
      <c r="BO371" s="86">
        <f t="shared" si="255"/>
        <v>45979</v>
      </c>
      <c r="BP371" s="87">
        <f t="shared" ref="BP371:BR371" si="256">SUM(BP359:BP370)</f>
        <v>46217</v>
      </c>
      <c r="BQ371" s="87">
        <f t="shared" si="256"/>
        <v>47262</v>
      </c>
      <c r="BR371" s="87">
        <f t="shared" si="256"/>
        <v>47855</v>
      </c>
      <c r="BS371" s="87">
        <f t="shared" ref="BS371:BW371" si="257">SUM(BS359:BS370)</f>
        <v>48351</v>
      </c>
      <c r="BT371" s="87">
        <f t="shared" si="257"/>
        <v>48679</v>
      </c>
      <c r="BU371" s="87">
        <f t="shared" si="257"/>
        <v>49092</v>
      </c>
      <c r="BV371" s="87">
        <f t="shared" si="257"/>
        <v>49647</v>
      </c>
      <c r="BW371" s="87">
        <f t="shared" si="257"/>
        <v>50011</v>
      </c>
      <c r="BX371" s="87">
        <f t="shared" ref="BX371:BZ371" si="258">SUM(BX359:BX370)</f>
        <v>50258</v>
      </c>
      <c r="BY371" s="87">
        <f t="shared" si="258"/>
        <v>50336</v>
      </c>
      <c r="BZ371" s="88">
        <f t="shared" si="258"/>
        <v>50380</v>
      </c>
      <c r="CA371" s="87">
        <f t="shared" ref="CA371:CC371" si="259">SUM(CA359:CA370)</f>
        <v>50522</v>
      </c>
      <c r="CB371" s="87">
        <f t="shared" si="259"/>
        <v>50537</v>
      </c>
      <c r="CC371" s="87">
        <f t="shared" si="259"/>
        <v>51156</v>
      </c>
      <c r="CD371" s="87">
        <f t="shared" ref="CD371:CF371" si="260">SUM(CD359:CD370)</f>
        <v>51599</v>
      </c>
      <c r="CE371" s="87">
        <f t="shared" si="260"/>
        <v>51907</v>
      </c>
      <c r="CF371" s="87">
        <f t="shared" si="260"/>
        <v>52180</v>
      </c>
      <c r="CG371" s="87">
        <f t="shared" ref="CG371:CI371" si="261">SUM(CG359:CG370)</f>
        <v>52407</v>
      </c>
      <c r="CH371" s="87">
        <f t="shared" si="261"/>
        <v>52649</v>
      </c>
      <c r="CI371" s="87">
        <f t="shared" si="261"/>
        <v>52916</v>
      </c>
      <c r="CJ371" s="87">
        <f t="shared" ref="CJ371:CL371" si="262">SUM(CJ359:CJ370)</f>
        <v>53094</v>
      </c>
      <c r="CK371" s="87">
        <f t="shared" si="262"/>
        <v>53170</v>
      </c>
      <c r="CL371" s="88">
        <f t="shared" si="262"/>
        <v>53345</v>
      </c>
      <c r="CM371" s="87">
        <f t="shared" ref="CM371:CO371" si="263">SUM(CM359:CM370)</f>
        <v>53347</v>
      </c>
      <c r="CN371" s="87">
        <f t="shared" si="263"/>
        <v>53774</v>
      </c>
      <c r="CO371" s="87">
        <f t="shared" si="263"/>
        <v>54364</v>
      </c>
      <c r="CP371" s="87">
        <f t="shared" ref="CP371:CR371" si="264">SUM(CP359:CP370)</f>
        <v>54579</v>
      </c>
      <c r="CQ371" s="87">
        <f t="shared" si="264"/>
        <v>54971</v>
      </c>
      <c r="CR371" s="87">
        <f t="shared" si="264"/>
        <v>55169</v>
      </c>
      <c r="CS371" s="87">
        <f t="shared" ref="CS371:CU371" si="265">SUM(CS359:CS370)</f>
        <v>55380</v>
      </c>
      <c r="CT371" s="87">
        <f t="shared" si="265"/>
        <v>55595</v>
      </c>
      <c r="CU371" s="88">
        <f t="shared" si="265"/>
        <v>55653</v>
      </c>
    </row>
    <row r="372" spans="1:99" x14ac:dyDescent="0.25">
      <c r="A372" s="3"/>
      <c r="B372" s="98">
        <v>15</v>
      </c>
      <c r="C372" s="89" t="s">
        <v>454</v>
      </c>
      <c r="D372" s="92">
        <v>15946</v>
      </c>
      <c r="E372" s="92">
        <v>18292</v>
      </c>
      <c r="F372" s="92">
        <v>21105</v>
      </c>
      <c r="G372" s="90">
        <v>21296</v>
      </c>
      <c r="H372" s="91">
        <v>21349</v>
      </c>
      <c r="I372" s="91">
        <v>21332</v>
      </c>
      <c r="J372" s="91">
        <v>21774</v>
      </c>
      <c r="K372" s="91">
        <v>21826</v>
      </c>
      <c r="L372" s="91">
        <v>22057</v>
      </c>
      <c r="M372" s="91">
        <v>22120</v>
      </c>
      <c r="N372" s="91">
        <v>22322</v>
      </c>
      <c r="O372" s="91">
        <v>22451</v>
      </c>
      <c r="P372" s="91">
        <v>22548</v>
      </c>
      <c r="Q372" s="91">
        <v>22646</v>
      </c>
      <c r="R372" s="92">
        <v>22646</v>
      </c>
      <c r="S372" s="91">
        <v>22629</v>
      </c>
      <c r="T372" s="91">
        <v>22712</v>
      </c>
      <c r="U372" s="91">
        <v>23197</v>
      </c>
      <c r="V372" s="91">
        <v>23507</v>
      </c>
      <c r="W372" s="91">
        <v>24123</v>
      </c>
      <c r="X372" s="91">
        <v>24384</v>
      </c>
      <c r="Y372" s="91">
        <v>24622</v>
      </c>
      <c r="Z372" s="91">
        <v>24902</v>
      </c>
      <c r="AA372" s="91">
        <v>25056</v>
      </c>
      <c r="AB372" s="91">
        <v>25288</v>
      </c>
      <c r="AC372" s="91">
        <v>25541</v>
      </c>
      <c r="AD372" s="92">
        <v>25909</v>
      </c>
      <c r="AE372" s="91">
        <v>25377</v>
      </c>
      <c r="AF372" s="91">
        <v>25539</v>
      </c>
      <c r="AG372" s="160">
        <v>25342</v>
      </c>
      <c r="AH372" s="91">
        <v>26167</v>
      </c>
      <c r="AI372" s="91">
        <v>26561</v>
      </c>
      <c r="AJ372" s="91">
        <v>26559</v>
      </c>
      <c r="AK372" s="91">
        <v>26892</v>
      </c>
      <c r="AL372" s="91">
        <v>27139</v>
      </c>
      <c r="AM372" s="91">
        <v>27049</v>
      </c>
      <c r="AN372" s="91">
        <v>27437</v>
      </c>
      <c r="AO372" s="91">
        <v>27479</v>
      </c>
      <c r="AP372" s="92">
        <v>27514</v>
      </c>
      <c r="AQ372" s="90">
        <v>27478</v>
      </c>
      <c r="AR372" s="91">
        <v>27626</v>
      </c>
      <c r="AS372" s="91">
        <v>28014</v>
      </c>
      <c r="AT372" s="91">
        <v>28121</v>
      </c>
      <c r="AU372" s="91">
        <v>28290</v>
      </c>
      <c r="AV372" s="91">
        <v>28600</v>
      </c>
      <c r="AW372" s="91">
        <v>28973</v>
      </c>
      <c r="AX372" s="91">
        <v>29053</v>
      </c>
      <c r="AY372" s="91">
        <v>29197</v>
      </c>
      <c r="AZ372" s="91">
        <v>29688</v>
      </c>
      <c r="BA372" s="91">
        <v>29682</v>
      </c>
      <c r="BB372" s="92">
        <v>29660</v>
      </c>
      <c r="BC372" s="90">
        <v>29751</v>
      </c>
      <c r="BD372" s="91">
        <v>29407</v>
      </c>
      <c r="BE372" s="91">
        <v>30224</v>
      </c>
      <c r="BF372" s="91">
        <v>30432</v>
      </c>
      <c r="BG372" s="91">
        <v>30560</v>
      </c>
      <c r="BH372" s="91">
        <v>31174</v>
      </c>
      <c r="BI372" s="91">
        <v>31465</v>
      </c>
      <c r="BJ372" s="91">
        <v>31726</v>
      </c>
      <c r="BK372" s="91">
        <v>31995</v>
      </c>
      <c r="BL372" s="91">
        <v>32320</v>
      </c>
      <c r="BM372" s="91">
        <v>32525</v>
      </c>
      <c r="BN372" s="92">
        <v>32592</v>
      </c>
      <c r="BO372" s="90">
        <v>32830</v>
      </c>
      <c r="BP372" s="91">
        <v>32901</v>
      </c>
      <c r="BQ372" s="91">
        <v>33499</v>
      </c>
      <c r="BR372" s="91">
        <v>33929</v>
      </c>
      <c r="BS372" s="91">
        <v>34332</v>
      </c>
      <c r="BT372" s="91">
        <v>34413</v>
      </c>
      <c r="BU372" s="91">
        <v>34813</v>
      </c>
      <c r="BV372" s="91">
        <v>35058</v>
      </c>
      <c r="BW372" s="91">
        <v>35317</v>
      </c>
      <c r="BX372" s="91">
        <v>35822</v>
      </c>
      <c r="BY372" s="91">
        <v>35926</v>
      </c>
      <c r="BZ372" s="92">
        <v>35952</v>
      </c>
      <c r="CA372" s="91">
        <v>36136</v>
      </c>
      <c r="CB372" s="91">
        <v>36217</v>
      </c>
      <c r="CC372" s="91">
        <v>36489</v>
      </c>
      <c r="CD372" s="91">
        <v>36706</v>
      </c>
      <c r="CE372" s="91">
        <v>37062</v>
      </c>
      <c r="CF372" s="91">
        <v>37013</v>
      </c>
      <c r="CG372" s="91">
        <v>37968</v>
      </c>
      <c r="CH372" s="91">
        <v>38609</v>
      </c>
      <c r="CI372" s="91">
        <v>38979</v>
      </c>
      <c r="CJ372" s="91">
        <v>39566</v>
      </c>
      <c r="CK372" s="91">
        <v>40080</v>
      </c>
      <c r="CL372" s="92">
        <v>40374</v>
      </c>
      <c r="CM372" s="91">
        <v>40865</v>
      </c>
      <c r="CN372" s="91">
        <v>41271</v>
      </c>
      <c r="CO372" s="91">
        <v>41825</v>
      </c>
      <c r="CP372" s="91">
        <v>42210</v>
      </c>
      <c r="CQ372" s="91">
        <v>42499</v>
      </c>
      <c r="CR372" s="91">
        <v>42967</v>
      </c>
      <c r="CS372" s="91">
        <v>43221</v>
      </c>
      <c r="CT372" s="91">
        <v>43714</v>
      </c>
      <c r="CU372" s="92">
        <v>44117</v>
      </c>
    </row>
    <row r="373" spans="1:99" x14ac:dyDescent="0.25">
      <c r="A373" s="3"/>
      <c r="B373" s="74"/>
      <c r="C373" s="75" t="s">
        <v>455</v>
      </c>
      <c r="D373" s="78">
        <v>1</v>
      </c>
      <c r="E373" s="78">
        <v>2</v>
      </c>
      <c r="F373" s="78">
        <v>6</v>
      </c>
      <c r="G373" s="76">
        <v>7</v>
      </c>
      <c r="H373" s="77">
        <v>7</v>
      </c>
      <c r="I373" s="77">
        <v>7</v>
      </c>
      <c r="J373" s="77">
        <v>1</v>
      </c>
      <c r="K373" s="77">
        <v>1</v>
      </c>
      <c r="L373" s="77">
        <v>1</v>
      </c>
      <c r="M373" s="77">
        <v>1</v>
      </c>
      <c r="N373" s="77">
        <v>1</v>
      </c>
      <c r="O373" s="77">
        <v>1</v>
      </c>
      <c r="P373" s="77">
        <v>1</v>
      </c>
      <c r="Q373" s="77">
        <v>1</v>
      </c>
      <c r="R373" s="78">
        <v>1</v>
      </c>
      <c r="S373" s="77">
        <v>1</v>
      </c>
      <c r="T373" s="77">
        <v>1</v>
      </c>
      <c r="U373" s="77">
        <v>1</v>
      </c>
      <c r="V373" s="77">
        <v>1</v>
      </c>
      <c r="W373" s="77">
        <v>1</v>
      </c>
      <c r="X373" s="77">
        <v>1</v>
      </c>
      <c r="Y373" s="77"/>
      <c r="Z373" s="77"/>
      <c r="AA373" s="77"/>
      <c r="AB373" s="77"/>
      <c r="AC373" s="77"/>
      <c r="AD373" s="78"/>
      <c r="AE373" s="77"/>
      <c r="AF373" s="77"/>
      <c r="AG373" s="156"/>
      <c r="AH373" s="77"/>
      <c r="AI373" s="77"/>
      <c r="AJ373" s="77"/>
      <c r="AK373" s="77"/>
      <c r="AL373" s="77"/>
      <c r="AM373" s="77"/>
      <c r="AN373" s="77"/>
      <c r="AO373" s="77"/>
      <c r="AP373" s="78"/>
      <c r="AQ373" s="76"/>
      <c r="AR373" s="77"/>
      <c r="AS373" s="77">
        <v>1</v>
      </c>
      <c r="AT373" s="77">
        <v>1</v>
      </c>
      <c r="AU373" s="77">
        <v>1</v>
      </c>
      <c r="AV373" s="77">
        <v>1</v>
      </c>
      <c r="AW373" s="77">
        <v>1</v>
      </c>
      <c r="AX373" s="77">
        <v>1</v>
      </c>
      <c r="AY373" s="77">
        <v>1</v>
      </c>
      <c r="AZ373" s="77">
        <v>1</v>
      </c>
      <c r="BA373" s="77">
        <v>1</v>
      </c>
      <c r="BB373" s="78">
        <v>1</v>
      </c>
      <c r="BC373" s="76">
        <v>1</v>
      </c>
      <c r="BD373" s="77">
        <v>1</v>
      </c>
      <c r="BE373" s="77">
        <v>1</v>
      </c>
      <c r="BF373" s="77">
        <v>1</v>
      </c>
      <c r="BG373" s="77">
        <v>1</v>
      </c>
      <c r="BH373" s="77">
        <v>1</v>
      </c>
      <c r="BI373" s="77">
        <v>1</v>
      </c>
      <c r="BJ373" s="77">
        <v>1</v>
      </c>
      <c r="BK373" s="77">
        <v>1</v>
      </c>
      <c r="BL373" s="77">
        <v>1</v>
      </c>
      <c r="BM373" s="77">
        <v>1</v>
      </c>
      <c r="BN373" s="78">
        <v>1</v>
      </c>
      <c r="BO373" s="76">
        <v>1</v>
      </c>
      <c r="BP373" s="77">
        <v>1</v>
      </c>
      <c r="BQ373" s="77">
        <v>1</v>
      </c>
      <c r="BR373" s="77">
        <v>1</v>
      </c>
      <c r="BS373" s="77">
        <v>1</v>
      </c>
      <c r="BT373" s="77">
        <v>1</v>
      </c>
      <c r="BU373" s="77">
        <v>1</v>
      </c>
      <c r="BV373" s="77">
        <v>1</v>
      </c>
      <c r="BW373" s="77">
        <v>1</v>
      </c>
      <c r="BX373" s="77">
        <v>1</v>
      </c>
      <c r="BY373" s="77">
        <v>1</v>
      </c>
      <c r="BZ373" s="78">
        <v>1</v>
      </c>
      <c r="CA373" s="77">
        <v>1</v>
      </c>
      <c r="CB373" s="77">
        <v>1</v>
      </c>
      <c r="CC373" s="77">
        <v>1</v>
      </c>
      <c r="CD373" s="77">
        <v>1</v>
      </c>
      <c r="CE373" s="77">
        <v>1</v>
      </c>
      <c r="CF373" s="77">
        <v>1</v>
      </c>
      <c r="CG373" s="77">
        <v>1</v>
      </c>
      <c r="CH373" s="77">
        <v>2</v>
      </c>
      <c r="CI373" s="77">
        <v>2</v>
      </c>
      <c r="CJ373" s="77">
        <v>2</v>
      </c>
      <c r="CK373" s="77">
        <v>2</v>
      </c>
      <c r="CL373" s="78">
        <v>2</v>
      </c>
      <c r="CM373" s="77">
        <v>2</v>
      </c>
      <c r="CN373" s="77">
        <v>2</v>
      </c>
      <c r="CO373" s="77">
        <v>2</v>
      </c>
      <c r="CP373" s="77">
        <v>2</v>
      </c>
      <c r="CQ373" s="77">
        <v>2</v>
      </c>
      <c r="CR373" s="77">
        <v>2</v>
      </c>
      <c r="CS373" s="77">
        <v>2</v>
      </c>
      <c r="CT373" s="77">
        <v>2</v>
      </c>
      <c r="CU373" s="78">
        <v>2</v>
      </c>
    </row>
    <row r="374" spans="1:99" x14ac:dyDescent="0.25">
      <c r="A374" s="3"/>
      <c r="B374" s="93"/>
      <c r="C374" s="94" t="s">
        <v>479</v>
      </c>
      <c r="D374" s="97"/>
      <c r="E374" s="97"/>
      <c r="F374" s="97"/>
      <c r="G374" s="95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7"/>
      <c r="S374" s="96"/>
      <c r="T374" s="96"/>
      <c r="U374" s="96"/>
      <c r="V374" s="96"/>
      <c r="W374" s="96"/>
      <c r="X374" s="96"/>
      <c r="Y374" s="96">
        <v>1</v>
      </c>
      <c r="Z374" s="96">
        <v>1</v>
      </c>
      <c r="AA374" s="96">
        <v>1</v>
      </c>
      <c r="AB374" s="96">
        <v>1</v>
      </c>
      <c r="AC374" s="96">
        <v>1</v>
      </c>
      <c r="AD374" s="97">
        <v>1</v>
      </c>
      <c r="AE374" s="96">
        <v>1</v>
      </c>
      <c r="AF374" s="96">
        <v>1</v>
      </c>
      <c r="AG374" s="161"/>
      <c r="AH374" s="96"/>
      <c r="AI374" s="96"/>
      <c r="AJ374" s="96"/>
      <c r="AK374" s="96"/>
      <c r="AL374" s="96"/>
      <c r="AM374" s="96"/>
      <c r="AN374" s="96"/>
      <c r="AO374" s="96"/>
      <c r="AP374" s="97"/>
      <c r="AQ374" s="95"/>
      <c r="AR374" s="96"/>
      <c r="AS374" s="96"/>
      <c r="AT374" s="96"/>
      <c r="AU374" s="96"/>
      <c r="AV374" s="96"/>
      <c r="AW374" s="96"/>
      <c r="AX374" s="96"/>
      <c r="AY374" s="96"/>
      <c r="AZ374" s="96"/>
      <c r="BA374" s="96"/>
      <c r="BB374" s="97"/>
      <c r="BC374" s="95"/>
      <c r="BD374" s="96"/>
      <c r="BE374" s="96"/>
      <c r="BF374" s="96"/>
      <c r="BG374" s="96"/>
      <c r="BH374" s="96"/>
      <c r="BI374" s="96"/>
      <c r="BJ374" s="96"/>
      <c r="BK374" s="96"/>
      <c r="BL374" s="96"/>
      <c r="BM374" s="96"/>
      <c r="BN374" s="97"/>
      <c r="BO374" s="95"/>
      <c r="BP374" s="96"/>
      <c r="BQ374" s="96"/>
      <c r="BR374" s="96"/>
      <c r="BS374" s="96"/>
      <c r="BT374" s="96"/>
      <c r="BU374" s="96"/>
      <c r="BV374" s="96"/>
      <c r="BW374" s="96"/>
      <c r="BX374" s="96"/>
      <c r="BY374" s="96"/>
      <c r="BZ374" s="97"/>
      <c r="CA374" s="96"/>
      <c r="CB374" s="96"/>
      <c r="CC374" s="96"/>
      <c r="CD374" s="96"/>
      <c r="CE374" s="96"/>
      <c r="CF374" s="96"/>
      <c r="CG374" s="96"/>
      <c r="CH374" s="96">
        <v>1</v>
      </c>
      <c r="CI374" s="96">
        <v>1</v>
      </c>
      <c r="CJ374" s="96">
        <v>1</v>
      </c>
      <c r="CK374" s="96">
        <v>1</v>
      </c>
      <c r="CL374" s="97">
        <v>1</v>
      </c>
      <c r="CM374" s="96">
        <v>1</v>
      </c>
      <c r="CN374" s="96">
        <v>1</v>
      </c>
      <c r="CO374" s="96">
        <v>1</v>
      </c>
      <c r="CP374" s="96">
        <v>1</v>
      </c>
      <c r="CQ374" s="96">
        <v>1</v>
      </c>
      <c r="CR374" s="96">
        <v>1</v>
      </c>
      <c r="CS374" s="96">
        <v>1</v>
      </c>
      <c r="CT374" s="96">
        <v>1</v>
      </c>
      <c r="CU374" s="97">
        <v>1</v>
      </c>
    </row>
    <row r="375" spans="1:99" ht="13.8" thickBot="1" x14ac:dyDescent="0.3">
      <c r="A375" s="3"/>
      <c r="B375" s="93"/>
      <c r="C375" s="94" t="s">
        <v>456</v>
      </c>
      <c r="D375" s="97">
        <v>7</v>
      </c>
      <c r="E375" s="97">
        <v>16</v>
      </c>
      <c r="F375" s="97">
        <v>16</v>
      </c>
      <c r="G375" s="95">
        <v>16</v>
      </c>
      <c r="H375" s="96">
        <v>16</v>
      </c>
      <c r="I375" s="96">
        <v>16</v>
      </c>
      <c r="J375" s="96">
        <v>16</v>
      </c>
      <c r="K375" s="96">
        <v>16</v>
      </c>
      <c r="L375" s="96">
        <v>16</v>
      </c>
      <c r="M375" s="96">
        <v>17</v>
      </c>
      <c r="N375" s="96">
        <v>17</v>
      </c>
      <c r="O375" s="96">
        <v>17</v>
      </c>
      <c r="P375" s="96">
        <v>17</v>
      </c>
      <c r="Q375" s="96">
        <v>17</v>
      </c>
      <c r="R375" s="97">
        <v>17</v>
      </c>
      <c r="S375" s="96">
        <v>17</v>
      </c>
      <c r="T375" s="96">
        <v>18</v>
      </c>
      <c r="U375" s="96">
        <v>18</v>
      </c>
      <c r="V375" s="96">
        <v>18</v>
      </c>
      <c r="W375" s="96">
        <v>18</v>
      </c>
      <c r="X375" s="96">
        <v>18</v>
      </c>
      <c r="Y375" s="96">
        <v>18</v>
      </c>
      <c r="Z375" s="96">
        <v>18</v>
      </c>
      <c r="AA375" s="96">
        <v>18</v>
      </c>
      <c r="AB375" s="96">
        <v>18</v>
      </c>
      <c r="AC375" s="96">
        <v>18</v>
      </c>
      <c r="AD375" s="97">
        <v>18</v>
      </c>
      <c r="AE375" s="96">
        <v>18</v>
      </c>
      <c r="AF375" s="96">
        <v>18</v>
      </c>
      <c r="AG375" s="161">
        <v>18</v>
      </c>
      <c r="AH375" s="96">
        <v>18</v>
      </c>
      <c r="AI375" s="96">
        <v>18</v>
      </c>
      <c r="AJ375" s="96">
        <v>18</v>
      </c>
      <c r="AK375" s="96">
        <v>18</v>
      </c>
      <c r="AL375" s="96">
        <v>19</v>
      </c>
      <c r="AM375" s="96">
        <v>19</v>
      </c>
      <c r="AN375" s="96">
        <v>18</v>
      </c>
      <c r="AO375" s="96">
        <v>19</v>
      </c>
      <c r="AP375" s="97">
        <v>20</v>
      </c>
      <c r="AQ375" s="95">
        <v>19</v>
      </c>
      <c r="AR375" s="96">
        <v>19</v>
      </c>
      <c r="AS375" s="96">
        <v>39</v>
      </c>
      <c r="AT375" s="96">
        <v>40</v>
      </c>
      <c r="AU375" s="96">
        <v>41</v>
      </c>
      <c r="AV375" s="96">
        <v>42</v>
      </c>
      <c r="AW375" s="96">
        <v>42</v>
      </c>
      <c r="AX375" s="96">
        <v>44</v>
      </c>
      <c r="AY375" s="96">
        <v>41</v>
      </c>
      <c r="AZ375" s="96">
        <v>41</v>
      </c>
      <c r="BA375" s="96">
        <v>43</v>
      </c>
      <c r="BB375" s="97">
        <v>43</v>
      </c>
      <c r="BC375" s="95">
        <v>43</v>
      </c>
      <c r="BD375" s="96">
        <v>44</v>
      </c>
      <c r="BE375" s="96">
        <v>45</v>
      </c>
      <c r="BF375" s="96">
        <v>45</v>
      </c>
      <c r="BG375" s="96">
        <v>47</v>
      </c>
      <c r="BH375" s="96">
        <v>47</v>
      </c>
      <c r="BI375" s="96">
        <v>47</v>
      </c>
      <c r="BJ375" s="96">
        <v>46</v>
      </c>
      <c r="BK375" s="96">
        <v>46</v>
      </c>
      <c r="BL375" s="96">
        <v>49</v>
      </c>
      <c r="BM375" s="96">
        <v>49</v>
      </c>
      <c r="BN375" s="97">
        <v>49</v>
      </c>
      <c r="BO375" s="95">
        <v>50</v>
      </c>
      <c r="BP375" s="96">
        <v>50</v>
      </c>
      <c r="BQ375" s="96">
        <v>50</v>
      </c>
      <c r="BR375" s="96">
        <v>48</v>
      </c>
      <c r="BS375" s="96">
        <v>47</v>
      </c>
      <c r="BT375" s="96">
        <v>47</v>
      </c>
      <c r="BU375" s="96">
        <v>47</v>
      </c>
      <c r="BV375" s="96">
        <v>46</v>
      </c>
      <c r="BW375" s="96">
        <v>46</v>
      </c>
      <c r="BX375" s="96">
        <v>47</v>
      </c>
      <c r="BY375" s="96">
        <v>47</v>
      </c>
      <c r="BZ375" s="97">
        <v>47</v>
      </c>
      <c r="CA375" s="96">
        <v>49</v>
      </c>
      <c r="CB375" s="96">
        <v>45</v>
      </c>
      <c r="CC375" s="96">
        <v>45</v>
      </c>
      <c r="CD375" s="96">
        <v>43</v>
      </c>
      <c r="CE375" s="96">
        <v>43</v>
      </c>
      <c r="CF375" s="96">
        <v>44</v>
      </c>
      <c r="CG375" s="96">
        <v>44</v>
      </c>
      <c r="CH375" s="96">
        <v>45</v>
      </c>
      <c r="CI375" s="96">
        <v>45</v>
      </c>
      <c r="CJ375" s="96">
        <v>46</v>
      </c>
      <c r="CK375" s="96">
        <v>46</v>
      </c>
      <c r="CL375" s="97">
        <v>46</v>
      </c>
      <c r="CM375" s="96">
        <v>46</v>
      </c>
      <c r="CN375" s="96">
        <v>46</v>
      </c>
      <c r="CO375" s="96">
        <v>47</v>
      </c>
      <c r="CP375" s="96">
        <v>47</v>
      </c>
      <c r="CQ375" s="96">
        <v>45</v>
      </c>
      <c r="CR375" s="96">
        <v>45</v>
      </c>
      <c r="CS375" s="96">
        <v>46</v>
      </c>
      <c r="CT375" s="96">
        <v>47</v>
      </c>
      <c r="CU375" s="97">
        <v>48</v>
      </c>
    </row>
    <row r="376" spans="1:99" ht="13.8" thickBot="1" x14ac:dyDescent="0.3">
      <c r="A376" s="3"/>
      <c r="B376" s="84" t="s">
        <v>457</v>
      </c>
      <c r="C376" s="85"/>
      <c r="D376" s="88">
        <f t="shared" ref="D376:P376" si="266">SUM(D372:D375)</f>
        <v>15954</v>
      </c>
      <c r="E376" s="88">
        <f t="shared" si="266"/>
        <v>18310</v>
      </c>
      <c r="F376" s="88">
        <f t="shared" si="266"/>
        <v>21127</v>
      </c>
      <c r="G376" s="86">
        <f t="shared" si="266"/>
        <v>21319</v>
      </c>
      <c r="H376" s="87">
        <f t="shared" si="266"/>
        <v>21372</v>
      </c>
      <c r="I376" s="87">
        <f t="shared" si="266"/>
        <v>21355</v>
      </c>
      <c r="J376" s="87">
        <f t="shared" si="266"/>
        <v>21791</v>
      </c>
      <c r="K376" s="87">
        <f t="shared" si="266"/>
        <v>21843</v>
      </c>
      <c r="L376" s="87">
        <f t="shared" si="266"/>
        <v>22074</v>
      </c>
      <c r="M376" s="87">
        <f t="shared" si="266"/>
        <v>22138</v>
      </c>
      <c r="N376" s="87">
        <f t="shared" si="266"/>
        <v>22340</v>
      </c>
      <c r="O376" s="87">
        <f t="shared" si="266"/>
        <v>22469</v>
      </c>
      <c r="P376" s="87">
        <f t="shared" si="266"/>
        <v>22566</v>
      </c>
      <c r="Q376" s="87">
        <f t="shared" ref="Q376:X376" si="267">SUM(Q372:Q375)</f>
        <v>22664</v>
      </c>
      <c r="R376" s="88">
        <f t="shared" si="267"/>
        <v>22664</v>
      </c>
      <c r="S376" s="87">
        <f t="shared" si="267"/>
        <v>22647</v>
      </c>
      <c r="T376" s="87">
        <f t="shared" si="267"/>
        <v>22731</v>
      </c>
      <c r="U376" s="87">
        <f t="shared" si="267"/>
        <v>23216</v>
      </c>
      <c r="V376" s="87">
        <f t="shared" si="267"/>
        <v>23526</v>
      </c>
      <c r="W376" s="87">
        <f t="shared" si="267"/>
        <v>24142</v>
      </c>
      <c r="X376" s="87">
        <f t="shared" si="267"/>
        <v>24403</v>
      </c>
      <c r="Y376" s="87">
        <f t="shared" ref="Y376:AD376" si="268">SUM(Y372:Y375)</f>
        <v>24641</v>
      </c>
      <c r="Z376" s="87">
        <f t="shared" si="268"/>
        <v>24921</v>
      </c>
      <c r="AA376" s="87">
        <f t="shared" si="268"/>
        <v>25075</v>
      </c>
      <c r="AB376" s="87">
        <f t="shared" si="268"/>
        <v>25307</v>
      </c>
      <c r="AC376" s="87">
        <f t="shared" si="268"/>
        <v>25560</v>
      </c>
      <c r="AD376" s="88">
        <f t="shared" si="268"/>
        <v>25928</v>
      </c>
      <c r="AE376" s="87">
        <f t="shared" ref="AE376:AJ376" si="269">SUM(AE372:AE375)</f>
        <v>25396</v>
      </c>
      <c r="AF376" s="87">
        <f t="shared" si="269"/>
        <v>25558</v>
      </c>
      <c r="AG376" s="158">
        <f t="shared" si="269"/>
        <v>25360</v>
      </c>
      <c r="AH376" s="87">
        <f t="shared" si="269"/>
        <v>26185</v>
      </c>
      <c r="AI376" s="87">
        <f t="shared" si="269"/>
        <v>26579</v>
      </c>
      <c r="AJ376" s="87">
        <f t="shared" si="269"/>
        <v>26577</v>
      </c>
      <c r="AK376" s="87">
        <f t="shared" ref="AK376:AP376" si="270">SUM(AK372:AK375)</f>
        <v>26910</v>
      </c>
      <c r="AL376" s="87">
        <f t="shared" si="270"/>
        <v>27158</v>
      </c>
      <c r="AM376" s="87">
        <f t="shared" si="270"/>
        <v>27068</v>
      </c>
      <c r="AN376" s="87">
        <f t="shared" si="270"/>
        <v>27455</v>
      </c>
      <c r="AO376" s="87">
        <f t="shared" si="270"/>
        <v>27498</v>
      </c>
      <c r="AP376" s="88">
        <f t="shared" si="270"/>
        <v>27534</v>
      </c>
      <c r="AQ376" s="86">
        <f t="shared" ref="AQ376:AV376" si="271">SUM(AQ372:AQ375)</f>
        <v>27497</v>
      </c>
      <c r="AR376" s="87">
        <f t="shared" si="271"/>
        <v>27645</v>
      </c>
      <c r="AS376" s="87">
        <f t="shared" si="271"/>
        <v>28054</v>
      </c>
      <c r="AT376" s="87">
        <f t="shared" si="271"/>
        <v>28162</v>
      </c>
      <c r="AU376" s="87">
        <f t="shared" si="271"/>
        <v>28332</v>
      </c>
      <c r="AV376" s="87">
        <f t="shared" si="271"/>
        <v>28643</v>
      </c>
      <c r="AW376" s="87">
        <f t="shared" ref="AW376:BE376" si="272">SUM(AW372:AW375)</f>
        <v>29016</v>
      </c>
      <c r="AX376" s="87">
        <f t="shared" si="272"/>
        <v>29098</v>
      </c>
      <c r="AY376" s="87">
        <f t="shared" si="272"/>
        <v>29239</v>
      </c>
      <c r="AZ376" s="87">
        <f t="shared" si="272"/>
        <v>29730</v>
      </c>
      <c r="BA376" s="87">
        <f t="shared" si="272"/>
        <v>29726</v>
      </c>
      <c r="BB376" s="88">
        <f t="shared" si="272"/>
        <v>29704</v>
      </c>
      <c r="BC376" s="86">
        <f t="shared" si="272"/>
        <v>29795</v>
      </c>
      <c r="BD376" s="87">
        <f t="shared" si="272"/>
        <v>29452</v>
      </c>
      <c r="BE376" s="87">
        <f t="shared" si="272"/>
        <v>30270</v>
      </c>
      <c r="BF376" s="87">
        <f>SUM(BF372:BF375)</f>
        <v>30478</v>
      </c>
      <c r="BG376" s="87">
        <f>SUM(BG372:BG375)</f>
        <v>30608</v>
      </c>
      <c r="BH376" s="87">
        <f>SUM(BH372:BH375)</f>
        <v>31222</v>
      </c>
      <c r="BI376" s="87">
        <f t="shared" ref="BI376:BK376" si="273">SUM(BI372:BI375)</f>
        <v>31513</v>
      </c>
      <c r="BJ376" s="87">
        <f t="shared" si="273"/>
        <v>31773</v>
      </c>
      <c r="BK376" s="87">
        <f t="shared" si="273"/>
        <v>32042</v>
      </c>
      <c r="BL376" s="87">
        <f t="shared" ref="BL376:BO376" si="274">SUM(BL372:BL375)</f>
        <v>32370</v>
      </c>
      <c r="BM376" s="87">
        <f t="shared" si="274"/>
        <v>32575</v>
      </c>
      <c r="BN376" s="88">
        <f t="shared" si="274"/>
        <v>32642</v>
      </c>
      <c r="BO376" s="86">
        <f t="shared" si="274"/>
        <v>32881</v>
      </c>
      <c r="BP376" s="87">
        <f t="shared" ref="BP376:BR376" si="275">SUM(BP372:BP375)</f>
        <v>32952</v>
      </c>
      <c r="BQ376" s="87">
        <f t="shared" si="275"/>
        <v>33550</v>
      </c>
      <c r="BR376" s="87">
        <f t="shared" si="275"/>
        <v>33978</v>
      </c>
      <c r="BS376" s="87">
        <f t="shared" ref="BS376:BW376" si="276">SUM(BS372:BS375)</f>
        <v>34380</v>
      </c>
      <c r="BT376" s="87">
        <f t="shared" si="276"/>
        <v>34461</v>
      </c>
      <c r="BU376" s="87">
        <f t="shared" si="276"/>
        <v>34861</v>
      </c>
      <c r="BV376" s="87">
        <f t="shared" si="276"/>
        <v>35105</v>
      </c>
      <c r="BW376" s="87">
        <f t="shared" si="276"/>
        <v>35364</v>
      </c>
      <c r="BX376" s="87">
        <f t="shared" ref="BX376:BZ376" si="277">SUM(BX372:BX375)</f>
        <v>35870</v>
      </c>
      <c r="BY376" s="87">
        <f t="shared" si="277"/>
        <v>35974</v>
      </c>
      <c r="BZ376" s="88">
        <f t="shared" si="277"/>
        <v>36000</v>
      </c>
      <c r="CA376" s="87">
        <f t="shared" ref="CA376:CC376" si="278">SUM(CA372:CA375)</f>
        <v>36186</v>
      </c>
      <c r="CB376" s="87">
        <f t="shared" si="278"/>
        <v>36263</v>
      </c>
      <c r="CC376" s="87">
        <f t="shared" si="278"/>
        <v>36535</v>
      </c>
      <c r="CD376" s="87">
        <f t="shared" ref="CD376:CF376" si="279">SUM(CD372:CD375)</f>
        <v>36750</v>
      </c>
      <c r="CE376" s="87">
        <f t="shared" si="279"/>
        <v>37106</v>
      </c>
      <c r="CF376" s="87">
        <f t="shared" si="279"/>
        <v>37058</v>
      </c>
      <c r="CG376" s="87">
        <f t="shared" ref="CG376:CI376" si="280">SUM(CG372:CG375)</f>
        <v>38013</v>
      </c>
      <c r="CH376" s="87">
        <f t="shared" si="280"/>
        <v>38657</v>
      </c>
      <c r="CI376" s="87">
        <f t="shared" si="280"/>
        <v>39027</v>
      </c>
      <c r="CJ376" s="87">
        <f t="shared" ref="CJ376:CL376" si="281">SUM(CJ372:CJ375)</f>
        <v>39615</v>
      </c>
      <c r="CK376" s="87">
        <f t="shared" si="281"/>
        <v>40129</v>
      </c>
      <c r="CL376" s="88">
        <f t="shared" si="281"/>
        <v>40423</v>
      </c>
      <c r="CM376" s="87">
        <f t="shared" ref="CM376:CO376" si="282">SUM(CM372:CM375)</f>
        <v>40914</v>
      </c>
      <c r="CN376" s="87">
        <f t="shared" si="282"/>
        <v>41320</v>
      </c>
      <c r="CO376" s="87">
        <f t="shared" si="282"/>
        <v>41875</v>
      </c>
      <c r="CP376" s="87">
        <f t="shared" ref="CP376:CR376" si="283">SUM(CP372:CP375)</f>
        <v>42260</v>
      </c>
      <c r="CQ376" s="87">
        <f t="shared" si="283"/>
        <v>42547</v>
      </c>
      <c r="CR376" s="87">
        <f t="shared" si="283"/>
        <v>43015</v>
      </c>
      <c r="CS376" s="87">
        <f t="shared" ref="CS376:CU376" si="284">SUM(CS372:CS375)</f>
        <v>43270</v>
      </c>
      <c r="CT376" s="87">
        <f t="shared" si="284"/>
        <v>43764</v>
      </c>
      <c r="CU376" s="88">
        <f t="shared" si="284"/>
        <v>44168</v>
      </c>
    </row>
    <row r="377" spans="1:99" ht="13.8" thickBot="1" x14ac:dyDescent="0.3">
      <c r="A377" s="3"/>
      <c r="B377" s="84" t="s">
        <v>458</v>
      </c>
      <c r="C377" s="85"/>
      <c r="D377" s="88">
        <f t="shared" ref="D377:P377" si="285">+D18+D28+D39+D56+D95+D129+D160+D215+D248+D280+D292+D304+D358+D371+D376</f>
        <v>1331919</v>
      </c>
      <c r="E377" s="88">
        <f t="shared" si="285"/>
        <v>1439009</v>
      </c>
      <c r="F377" s="88">
        <f t="shared" si="285"/>
        <v>1695034</v>
      </c>
      <c r="G377" s="86">
        <f t="shared" si="285"/>
        <v>1698908</v>
      </c>
      <c r="H377" s="87">
        <f t="shared" si="285"/>
        <v>1697983</v>
      </c>
      <c r="I377" s="87">
        <f t="shared" si="285"/>
        <v>1708303</v>
      </c>
      <c r="J377" s="87">
        <f t="shared" si="285"/>
        <v>1731518</v>
      </c>
      <c r="K377" s="87">
        <f t="shared" si="285"/>
        <v>1752810</v>
      </c>
      <c r="L377" s="87">
        <f t="shared" si="285"/>
        <v>1749458</v>
      </c>
      <c r="M377" s="87">
        <f t="shared" si="285"/>
        <v>1770485</v>
      </c>
      <c r="N377" s="87">
        <f t="shared" si="285"/>
        <v>1793594</v>
      </c>
      <c r="O377" s="87">
        <f t="shared" si="285"/>
        <v>1808189</v>
      </c>
      <c r="P377" s="87">
        <f t="shared" si="285"/>
        <v>1803662</v>
      </c>
      <c r="Q377" s="87">
        <f t="shared" ref="Q377:X377" si="286">+Q18+Q28+Q39+Q56+Q95+Q129+Q160+Q215+Q248+Q280+Q292+Q304+Q358+Q371+Q376</f>
        <v>1816980</v>
      </c>
      <c r="R377" s="88">
        <f t="shared" si="286"/>
        <v>1819564</v>
      </c>
      <c r="S377" s="87">
        <f t="shared" si="286"/>
        <v>1819146</v>
      </c>
      <c r="T377" s="87">
        <f t="shared" si="286"/>
        <v>1823656</v>
      </c>
      <c r="U377" s="87">
        <f t="shared" si="286"/>
        <v>1855054</v>
      </c>
      <c r="V377" s="87">
        <f t="shared" si="286"/>
        <v>1879451</v>
      </c>
      <c r="W377" s="87">
        <f t="shared" si="286"/>
        <v>1910017</v>
      </c>
      <c r="X377" s="87">
        <f t="shared" si="286"/>
        <v>1932809</v>
      </c>
      <c r="Y377" s="87">
        <f t="shared" ref="Y377:AD377" si="287">+Y18+Y28+Y39+Y56+Y95+Y129+Y160+Y215+Y248+Y280+Y292+Y304+Y358+Y371+Y376</f>
        <v>1953417</v>
      </c>
      <c r="Z377" s="87">
        <f t="shared" si="287"/>
        <v>1977708</v>
      </c>
      <c r="AA377" s="87">
        <f t="shared" si="287"/>
        <v>1992753</v>
      </c>
      <c r="AB377" s="87">
        <f t="shared" si="287"/>
        <v>2005472</v>
      </c>
      <c r="AC377" s="87">
        <f t="shared" si="287"/>
        <v>2021209</v>
      </c>
      <c r="AD377" s="88">
        <f t="shared" si="287"/>
        <v>2025042</v>
      </c>
      <c r="AE377" s="87">
        <f t="shared" ref="AE377:AJ377" si="288">+AE18+AE28+AE39+AE56+AE95+AE129+AE160+AE215+AE248+AE280+AE292+AE304+AE358+AE371+AE376</f>
        <v>2022882</v>
      </c>
      <c r="AF377" s="87">
        <f t="shared" si="288"/>
        <v>2029256</v>
      </c>
      <c r="AG377" s="158">
        <f t="shared" si="288"/>
        <v>2031572</v>
      </c>
      <c r="AH377" s="87">
        <f t="shared" si="288"/>
        <v>2070145</v>
      </c>
      <c r="AI377" s="87">
        <f t="shared" si="288"/>
        <v>2095838</v>
      </c>
      <c r="AJ377" s="87">
        <f t="shared" si="288"/>
        <v>2097445</v>
      </c>
      <c r="AK377" s="87">
        <f t="shared" ref="AK377:AP377" si="289">+AK18+AK28+AK39+AK56+AK95+AK129+AK160+AK215+AK248+AK280+AK292+AK304+AK358+AK371+AK376</f>
        <v>2123653</v>
      </c>
      <c r="AL377" s="87">
        <f t="shared" si="289"/>
        <v>2152841</v>
      </c>
      <c r="AM377" s="87">
        <f t="shared" si="289"/>
        <v>2158206</v>
      </c>
      <c r="AN377" s="87">
        <f t="shared" si="289"/>
        <v>2177284</v>
      </c>
      <c r="AO377" s="87">
        <f t="shared" si="289"/>
        <v>2187644</v>
      </c>
      <c r="AP377" s="88">
        <f t="shared" si="289"/>
        <v>2186173</v>
      </c>
      <c r="AQ377" s="86">
        <f t="shared" ref="AQ377:AV377" si="290">+AQ18+AQ28+AQ39+AQ56+AQ95+AQ129+AQ160+AQ215+AQ248+AQ280+AQ292+AQ304+AQ358+AQ371+AQ376</f>
        <v>2189991</v>
      </c>
      <c r="AR377" s="87">
        <f t="shared" si="290"/>
        <v>2194942</v>
      </c>
      <c r="AS377" s="87">
        <f t="shared" si="290"/>
        <v>2235805</v>
      </c>
      <c r="AT377" s="87">
        <f t="shared" si="290"/>
        <v>2225137</v>
      </c>
      <c r="AU377" s="87">
        <f t="shared" si="290"/>
        <v>2244527</v>
      </c>
      <c r="AV377" s="87">
        <f t="shared" si="290"/>
        <v>2260443</v>
      </c>
      <c r="AW377" s="87">
        <f t="shared" ref="AW377:BE377" si="291">+AW18+AW28+AW39+AW56+AW95+AW129+AW160+AW215+AW248+AW280+AW292+AW304+AW358+AW371+AW376</f>
        <v>2283719</v>
      </c>
      <c r="AX377" s="87">
        <f t="shared" si="291"/>
        <v>2285037</v>
      </c>
      <c r="AY377" s="87">
        <f t="shared" si="291"/>
        <v>2288676</v>
      </c>
      <c r="AZ377" s="87">
        <f t="shared" si="291"/>
        <v>2314409</v>
      </c>
      <c r="BA377" s="87">
        <f t="shared" si="291"/>
        <v>2313618</v>
      </c>
      <c r="BB377" s="88">
        <f t="shared" si="291"/>
        <v>2309572</v>
      </c>
      <c r="BC377" s="86">
        <f t="shared" si="291"/>
        <v>2308352</v>
      </c>
      <c r="BD377" s="87">
        <f t="shared" si="291"/>
        <v>2287815</v>
      </c>
      <c r="BE377" s="87">
        <f t="shared" si="291"/>
        <v>2352875</v>
      </c>
      <c r="BF377" s="87">
        <f>+BF18+BF28+BF39+BF56+BF95+BF129+BF160+BF215+BF248+BF280+BF292+BF304+BF358+BF371+BF376</f>
        <v>2375672</v>
      </c>
      <c r="BG377" s="87">
        <f>+BG18+BG28+BG39+BG56+BG95+BG129+BG160+BG215+BG248+BG280+BG292+BG304+BG358+BG371+BG376</f>
        <v>2391033</v>
      </c>
      <c r="BH377" s="87">
        <f>+BH18+BH28+BH39+BH56+BH95+BH129+BH160+BH215+BH248+BH280+BH292+BH304+BH358+BH371+BH376</f>
        <v>2428592</v>
      </c>
      <c r="BI377" s="87">
        <f t="shared" ref="BI377:BK377" si="292">+BI18+BI28+BI39+BI56+BI95+BI129+BI160+BI215+BI248+BI280+BI292+BI304+BI358+BI371+BI376</f>
        <v>2447933</v>
      </c>
      <c r="BJ377" s="87">
        <f t="shared" si="292"/>
        <v>2469314</v>
      </c>
      <c r="BK377" s="87">
        <f t="shared" si="292"/>
        <v>2482996</v>
      </c>
      <c r="BL377" s="87">
        <f t="shared" ref="BL377:BO377" si="293">+BL18+BL28+BL39+BL56+BL95+BL129+BL160+BL215+BL248+BL280+BL292+BL304+BL358+BL371+BL376</f>
        <v>2496297</v>
      </c>
      <c r="BM377" s="87">
        <f t="shared" si="293"/>
        <v>2503762</v>
      </c>
      <c r="BN377" s="88">
        <f t="shared" si="293"/>
        <v>2501356</v>
      </c>
      <c r="BO377" s="86">
        <f t="shared" si="293"/>
        <v>2509751</v>
      </c>
      <c r="BP377" s="87">
        <f t="shared" ref="BP377:BR377" si="294">+BP18+BP28+BP39+BP56+BP95+BP129+BP160+BP215+BP248+BP280+BP292+BP304+BP358+BP371+BP376</f>
        <v>2509990</v>
      </c>
      <c r="BQ377" s="87">
        <f t="shared" si="294"/>
        <v>2556914</v>
      </c>
      <c r="BR377" s="87">
        <f t="shared" si="294"/>
        <v>2589176</v>
      </c>
      <c r="BS377" s="87">
        <f t="shared" ref="BS377:BW377" si="295">+BS18+BS28+BS39+BS56+BS95+BS129+BS160+BS215+BS248+BS280+BS292+BS304+BS358+BS371+BS376</f>
        <v>2612968</v>
      </c>
      <c r="BT377" s="87">
        <f t="shared" si="295"/>
        <v>2614855</v>
      </c>
      <c r="BU377" s="87">
        <f t="shared" si="295"/>
        <v>2657179</v>
      </c>
      <c r="BV377" s="87">
        <f t="shared" si="295"/>
        <v>2679495</v>
      </c>
      <c r="BW377" s="87">
        <f t="shared" si="295"/>
        <v>2698253</v>
      </c>
      <c r="BX377" s="87">
        <f t="shared" ref="BX377:BZ377" si="296">+BX18+BX28+BX39+BX56+BX95+BX129+BX160+BX215+BX248+BX280+BX292+BX304+BX358+BX371+BX376</f>
        <v>2717125</v>
      </c>
      <c r="BY377" s="87">
        <f t="shared" si="296"/>
        <v>2727811</v>
      </c>
      <c r="BZ377" s="88">
        <f t="shared" si="296"/>
        <v>2729251</v>
      </c>
      <c r="CA377" s="87">
        <f t="shared" ref="CA377:CC377" si="297">+CA18+CA28+CA39+CA56+CA95+CA129+CA160+CA215+CA248+CA280+CA292+CA304+CA358+CA371+CA376</f>
        <v>2733597</v>
      </c>
      <c r="CB377" s="87">
        <f t="shared" si="297"/>
        <v>2736564</v>
      </c>
      <c r="CC377" s="87">
        <f t="shared" si="297"/>
        <v>2742987</v>
      </c>
      <c r="CD377" s="87">
        <f t="shared" ref="CD377:CF377" si="298">+CD18+CD28+CD39+CD56+CD95+CD129+CD160+CD215+CD248+CD280+CD292+CD304+CD358+CD371+CD376</f>
        <v>2771112</v>
      </c>
      <c r="CE377" s="87">
        <f t="shared" si="298"/>
        <v>2817799</v>
      </c>
      <c r="CF377" s="87">
        <f t="shared" si="298"/>
        <v>2830543</v>
      </c>
      <c r="CG377" s="87">
        <f t="shared" ref="CG377:CI377" si="299">+CG18+CG28+CG39+CG56+CG95+CG129+CG160+CG215+CG248+CG280+CG292+CG304+CG358+CG371+CG376</f>
        <v>2860355</v>
      </c>
      <c r="CH377" s="87">
        <f t="shared" si="299"/>
        <v>2860850</v>
      </c>
      <c r="CI377" s="87">
        <f t="shared" si="299"/>
        <v>2889096</v>
      </c>
      <c r="CJ377" s="87">
        <f t="shared" ref="CJ377:CL377" si="300">+CJ18+CJ28+CJ39+CJ56+CJ95+CJ129+CJ160+CJ215+CJ248+CJ280+CJ292+CJ304+CJ358+CJ371+CJ376</f>
        <v>2903487</v>
      </c>
      <c r="CK377" s="87">
        <f t="shared" si="300"/>
        <v>2913091</v>
      </c>
      <c r="CL377" s="88">
        <f t="shared" si="300"/>
        <v>2912133</v>
      </c>
      <c r="CM377" s="87">
        <f t="shared" ref="CM377:CO377" si="301">+CM18+CM28+CM39+CM56+CM95+CM129+CM160+CM215+CM248+CM280+CM292+CM304+CM358+CM371+CM376</f>
        <v>2911642</v>
      </c>
      <c r="CN377" s="87">
        <f t="shared" si="301"/>
        <v>2929146</v>
      </c>
      <c r="CO377" s="87">
        <f t="shared" si="301"/>
        <v>2950873</v>
      </c>
      <c r="CP377" s="87">
        <f t="shared" ref="CP377:CR377" si="302">+CP18+CP28+CP39+CP56+CP95+CP129+CP160+CP215+CP248+CP280+CP292+CP304+CP358+CP371+CP376</f>
        <v>2974123</v>
      </c>
      <c r="CQ377" s="87">
        <f t="shared" si="302"/>
        <v>3005028</v>
      </c>
      <c r="CR377" s="87">
        <f t="shared" si="302"/>
        <v>3014054</v>
      </c>
      <c r="CS377" s="87">
        <f t="shared" ref="CS377:CU377" si="303">+CS18+CS28+CS39+CS56+CS95+CS129+CS160+CS215+CS248+CS280+CS292+CS304+CS358+CS371+CS376</f>
        <v>3029340</v>
      </c>
      <c r="CT377" s="87">
        <f t="shared" si="303"/>
        <v>3049046</v>
      </c>
      <c r="CU377" s="88">
        <f t="shared" si="303"/>
        <v>3064994</v>
      </c>
    </row>
    <row r="378" spans="1:99" x14ac:dyDescent="0.25">
      <c r="A378" s="3"/>
      <c r="B378" s="43" t="s">
        <v>23</v>
      </c>
      <c r="C378" s="3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3"/>
      <c r="X378" s="126"/>
    </row>
    <row r="379" spans="1:99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  <c r="BN379" s="28"/>
    </row>
    <row r="380" spans="1:99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  <c r="BN380" s="28"/>
      <c r="BO380" s="28"/>
      <c r="BP380" s="28"/>
      <c r="BQ380" s="28"/>
      <c r="BR380" s="28"/>
      <c r="BS380" s="28"/>
      <c r="BT380" s="28"/>
      <c r="BU380" s="28"/>
      <c r="BV380" s="28"/>
      <c r="BW380" s="28"/>
      <c r="BX380" s="28"/>
      <c r="BY380" s="28"/>
      <c r="BZ380" s="28"/>
      <c r="CA380" s="28"/>
      <c r="CB380" s="28"/>
      <c r="CC380" s="28"/>
      <c r="CD380" s="28"/>
      <c r="CE380" s="28"/>
      <c r="CF380" s="28"/>
      <c r="CG380" s="28"/>
      <c r="CH380" s="28"/>
      <c r="CI380" s="28"/>
      <c r="CM380" s="28"/>
      <c r="CN380" s="28"/>
      <c r="CO380" s="28"/>
      <c r="CP380" s="28"/>
      <c r="CQ380" s="28"/>
      <c r="CR380" s="28"/>
      <c r="CS380" s="28"/>
      <c r="CT380" s="28"/>
      <c r="CU380" s="28"/>
    </row>
    <row r="381" spans="1:99" x14ac:dyDescent="0.25">
      <c r="A381" s="3"/>
      <c r="B381" s="3"/>
      <c r="C381" s="3"/>
      <c r="D381" s="3"/>
      <c r="E381" s="3"/>
      <c r="F381" s="3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CA381" s="28"/>
      <c r="CB381" s="28"/>
      <c r="CC381" s="28"/>
      <c r="CD381" s="28"/>
      <c r="CE381" s="28"/>
      <c r="CF381" s="28"/>
      <c r="CI381" s="28"/>
      <c r="CJ381" s="28"/>
      <c r="CK381" s="28"/>
      <c r="CL381" s="28"/>
      <c r="CM381" s="28"/>
      <c r="CN381" s="28"/>
      <c r="CO381" s="28"/>
      <c r="CP381" s="28"/>
      <c r="CQ381" s="28"/>
      <c r="CR381" s="28"/>
    </row>
    <row r="382" spans="1:99" x14ac:dyDescent="0.25">
      <c r="A382" s="3"/>
      <c r="B382" s="3"/>
      <c r="C382" s="3"/>
      <c r="D382" s="3"/>
      <c r="E382" s="3"/>
      <c r="F382" s="3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S382" s="64"/>
      <c r="AT382" s="64"/>
      <c r="AU382" s="28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</row>
    <row r="383" spans="1:99" x14ac:dyDescent="0.25">
      <c r="A383" s="3"/>
      <c r="B383" s="3"/>
      <c r="C383" s="3"/>
      <c r="D383" s="3"/>
      <c r="E383" s="3"/>
      <c r="F383" s="3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28"/>
      <c r="AT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  <c r="BN383" s="28"/>
    </row>
    <row r="384" spans="1:99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  <c r="BN384" s="28"/>
    </row>
    <row r="385" spans="1:6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28"/>
      <c r="AT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  <c r="BN385" s="28"/>
    </row>
    <row r="386" spans="1:6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  <c r="BN386" s="28"/>
    </row>
    <row r="387" spans="1:6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28"/>
      <c r="AT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  <c r="BN387" s="28"/>
    </row>
    <row r="388" spans="1:66" x14ac:dyDescent="0.25">
      <c r="A388" s="3"/>
      <c r="B388" s="3"/>
      <c r="C388" s="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  <c r="BN388" s="28"/>
    </row>
    <row r="389" spans="1:6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28"/>
      <c r="AT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  <c r="BN389" s="28"/>
    </row>
    <row r="390" spans="1:6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  <c r="BN390" s="28"/>
    </row>
    <row r="391" spans="1:6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28"/>
      <c r="AT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  <c r="BN391" s="28"/>
    </row>
    <row r="392" spans="1:6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S392" s="28"/>
      <c r="AT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  <c r="BN392" s="28"/>
    </row>
    <row r="393" spans="1:6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  <c r="BN393" s="28"/>
    </row>
    <row r="394" spans="1:6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</row>
    <row r="395" spans="1:6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</row>
    <row r="396" spans="1:6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</row>
    <row r="397" spans="1:6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</row>
    <row r="398" spans="1:6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</row>
    <row r="399" spans="1:6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</row>
    <row r="400" spans="1:6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</row>
    <row r="401" spans="1:63" hidden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</row>
    <row r="402" spans="1:63" hidden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</row>
    <row r="403" spans="1:63" hidden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</row>
    <row r="404" spans="1:63" hidden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</row>
    <row r="405" spans="1:63" hidden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</row>
    <row r="406" spans="1:63" hidden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</row>
    <row r="407" spans="1:63" hidden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</row>
    <row r="408" spans="1:63" hidden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</row>
    <row r="409" spans="1:63" hidden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</row>
    <row r="410" spans="1:63" hidden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</row>
    <row r="411" spans="1:63" hidden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</row>
    <row r="412" spans="1:63" hidden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</row>
    <row r="413" spans="1:63" hidden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</row>
    <row r="414" spans="1:63" hidden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</row>
    <row r="415" spans="1:63" hidden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</row>
    <row r="416" spans="1:63" hidden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</row>
    <row r="417" spans="1:63" hidden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</row>
    <row r="418" spans="1:63" hidden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</row>
    <row r="419" spans="1:63" hidden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</row>
    <row r="420" spans="1:63" hidden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</row>
    <row r="421" spans="1:63" hidden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</row>
    <row r="422" spans="1:63" hidden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</row>
    <row r="423" spans="1:63" hidden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</row>
    <row r="424" spans="1:63" hidden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</row>
    <row r="425" spans="1:63" hidden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</row>
    <row r="426" spans="1:63" hidden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</row>
    <row r="427" spans="1:63" hidden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</row>
    <row r="428" spans="1:63" hidden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64"/>
      <c r="O428" s="64"/>
      <c r="P428" s="64"/>
      <c r="Q428" s="64"/>
      <c r="R428" s="64"/>
      <c r="S428" s="3"/>
    </row>
    <row r="429" spans="1:63" hidden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64"/>
      <c r="O429" s="64"/>
      <c r="P429" s="64"/>
      <c r="Q429" s="64"/>
      <c r="R429" s="64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</row>
    <row r="430" spans="1:63" hidden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64"/>
      <c r="O430" s="64"/>
      <c r="P430" s="64"/>
      <c r="Q430" s="64"/>
      <c r="R430" s="64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</row>
    <row r="431" spans="1:63" hidden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64"/>
      <c r="O431" s="64"/>
      <c r="P431" s="64"/>
      <c r="Q431" s="64"/>
      <c r="R431" s="64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</row>
    <row r="432" spans="1:63" hidden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64"/>
      <c r="O432" s="64"/>
      <c r="P432" s="64"/>
      <c r="Q432" s="64"/>
      <c r="R432" s="64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</row>
    <row r="433" spans="1:44" hidden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64"/>
      <c r="O433" s="64"/>
      <c r="P433" s="64"/>
      <c r="Q433" s="64"/>
      <c r="R433" s="64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</row>
    <row r="434" spans="1:44" hidden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64"/>
      <c r="O434" s="64"/>
      <c r="P434" s="64"/>
      <c r="Q434" s="64"/>
      <c r="R434" s="64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</row>
    <row r="435" spans="1:44" hidden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64"/>
      <c r="O435" s="64"/>
      <c r="P435" s="64"/>
      <c r="Q435" s="64"/>
      <c r="R435" s="64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</row>
    <row r="436" spans="1:44" hidden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64"/>
      <c r="O436" s="64"/>
      <c r="P436" s="64"/>
      <c r="Q436" s="64"/>
      <c r="R436" s="64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</row>
    <row r="437" spans="1:44" hidden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64"/>
      <c r="O437" s="64"/>
      <c r="P437" s="64"/>
      <c r="Q437" s="64"/>
      <c r="R437" s="64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</row>
    <row r="438" spans="1:44" hidden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64"/>
      <c r="O438" s="64"/>
      <c r="P438" s="64"/>
      <c r="Q438" s="64"/>
      <c r="R438" s="64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</row>
    <row r="439" spans="1:44" hidden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64"/>
      <c r="O439" s="64"/>
      <c r="P439" s="64"/>
      <c r="Q439" s="64"/>
      <c r="R439" s="64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</row>
    <row r="440" spans="1:44" hidden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64"/>
      <c r="O440" s="64"/>
      <c r="P440" s="64"/>
      <c r="Q440" s="64"/>
      <c r="R440" s="64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</row>
    <row r="441" spans="1:44" hidden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64"/>
      <c r="O441" s="64"/>
      <c r="P441" s="64"/>
      <c r="Q441" s="64"/>
      <c r="R441" s="64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</row>
    <row r="442" spans="1:44" hidden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64"/>
      <c r="O442" s="64"/>
      <c r="P442" s="64"/>
      <c r="Q442" s="64"/>
      <c r="R442" s="64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</row>
    <row r="443" spans="1:44" hidden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64"/>
      <c r="O443" s="64"/>
      <c r="P443" s="64"/>
      <c r="Q443" s="64"/>
      <c r="R443" s="64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</row>
    <row r="444" spans="1:44" hidden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64"/>
      <c r="O444" s="64"/>
      <c r="P444" s="64"/>
      <c r="Q444" s="64"/>
      <c r="R444" s="64"/>
      <c r="S444" s="3"/>
    </row>
    <row r="445" spans="1:44" hidden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</row>
    <row r="446" spans="1:44" hidden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</row>
    <row r="447" spans="1:44" hidden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</row>
    <row r="448" spans="1:44" hidden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</row>
    <row r="449" spans="1:45" hidden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</row>
    <row r="450" spans="1:45" hidden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</row>
    <row r="451" spans="1:45" hidden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</row>
    <row r="452" spans="1:45" hidden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</row>
    <row r="453" spans="1:45" hidden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</row>
    <row r="454" spans="1:45" hidden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</row>
    <row r="455" spans="1:45" hidden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</row>
    <row r="456" spans="1:45" hidden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</row>
    <row r="457" spans="1:45" hidden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</row>
    <row r="458" spans="1:45" hidden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</row>
    <row r="459" spans="1:45" hidden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</row>
    <row r="460" spans="1:45" hidden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64"/>
      <c r="O460" s="64"/>
      <c r="P460" s="64"/>
      <c r="Q460" s="64"/>
      <c r="R460" s="64"/>
      <c r="S460" s="64"/>
    </row>
    <row r="461" spans="1:45" hidden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64"/>
      <c r="O461" s="64"/>
      <c r="P461" s="64"/>
      <c r="Q461" s="64"/>
      <c r="R461" s="64"/>
      <c r="S461" s="3"/>
    </row>
    <row r="462" spans="1:45" hidden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64"/>
      <c r="O462" s="64"/>
      <c r="P462" s="64"/>
      <c r="Q462" s="64"/>
      <c r="R462" s="64"/>
      <c r="S462" s="3"/>
    </row>
    <row r="463" spans="1:45" hidden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64"/>
      <c r="O463" s="64"/>
      <c r="P463" s="64"/>
      <c r="Q463" s="64"/>
      <c r="R463" s="64"/>
      <c r="S463" s="3"/>
    </row>
    <row r="464" spans="1:45" hidden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64"/>
      <c r="O464" s="64"/>
      <c r="P464" s="64"/>
      <c r="Q464" s="64"/>
      <c r="R464" s="64"/>
      <c r="S464" s="3"/>
    </row>
    <row r="465" spans="1:19" hidden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64"/>
      <c r="O465" s="64"/>
      <c r="P465" s="64"/>
      <c r="Q465" s="64"/>
      <c r="R465" s="64"/>
      <c r="S465" s="3"/>
    </row>
    <row r="466" spans="1:19" hidden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64"/>
      <c r="O466" s="64"/>
      <c r="P466" s="64"/>
      <c r="Q466" s="64"/>
      <c r="R466" s="64"/>
      <c r="S466" s="3"/>
    </row>
    <row r="467" spans="1:19" hidden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64"/>
      <c r="O467" s="64"/>
      <c r="P467" s="64"/>
      <c r="Q467" s="64"/>
      <c r="R467" s="64"/>
      <c r="S467" s="3"/>
    </row>
    <row r="468" spans="1:19" hidden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idden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idden="1" x14ac:dyDescent="0.25"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</row>
    <row r="471" spans="1:19" hidden="1" x14ac:dyDescent="0.25"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</row>
    <row r="472" spans="1:19" hidden="1" x14ac:dyDescent="0.25"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</row>
    <row r="473" spans="1:19" hidden="1" x14ac:dyDescent="0.25"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1:19" hidden="1" x14ac:dyDescent="0.25"/>
    <row r="475" spans="1:19" hidden="1" x14ac:dyDescent="0.25"/>
    <row r="476" spans="1:19" hidden="1" x14ac:dyDescent="0.25"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</row>
    <row r="477" spans="1:19" hidden="1" x14ac:dyDescent="0.25"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</row>
    <row r="478" spans="1:19" hidden="1" x14ac:dyDescent="0.25"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</row>
    <row r="479" spans="1:19" hidden="1" x14ac:dyDescent="0.25"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</row>
    <row r="480" spans="1:19" hidden="1" x14ac:dyDescent="0.25"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</row>
    <row r="481" spans="4:18" hidden="1" x14ac:dyDescent="0.25"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</row>
    <row r="482" spans="4:18" hidden="1" x14ac:dyDescent="0.25"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</row>
    <row r="483" spans="4:18" hidden="1" x14ac:dyDescent="0.25"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</row>
    <row r="484" spans="4:18" hidden="1" x14ac:dyDescent="0.25"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</row>
    <row r="485" spans="4:18" hidden="1" x14ac:dyDescent="0.25"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</row>
    <row r="486" spans="4:18" hidden="1" x14ac:dyDescent="0.25"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4:18" hidden="1" x14ac:dyDescent="0.25"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4:18" hidden="1" x14ac:dyDescent="0.25"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</row>
    <row r="489" spans="4:18" hidden="1" x14ac:dyDescent="0.25"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</row>
    <row r="490" spans="4:18" hidden="1" x14ac:dyDescent="0.25"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4:18" hidden="1" x14ac:dyDescent="0.25"/>
    <row r="492" spans="4:18" hidden="1" x14ac:dyDescent="0.25"/>
    <row r="493" spans="4:18" hidden="1" x14ac:dyDescent="0.25"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</row>
    <row r="494" spans="4:18" hidden="1" x14ac:dyDescent="0.25"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</row>
    <row r="495" spans="4:18" hidden="1" x14ac:dyDescent="0.25"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</row>
    <row r="496" spans="4:18" hidden="1" x14ac:dyDescent="0.25"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</row>
    <row r="497" spans="4:18" hidden="1" x14ac:dyDescent="0.25"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</row>
    <row r="498" spans="4:18" hidden="1" x14ac:dyDescent="0.25"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</row>
    <row r="499" spans="4:18" hidden="1" x14ac:dyDescent="0.25"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</row>
    <row r="500" spans="4:18" hidden="1" x14ac:dyDescent="0.25"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</row>
    <row r="501" spans="4:18" hidden="1" x14ac:dyDescent="0.25"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</row>
    <row r="502" spans="4:18" hidden="1" x14ac:dyDescent="0.25"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</row>
    <row r="503" spans="4:18" hidden="1" x14ac:dyDescent="0.25"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</row>
    <row r="504" spans="4:18" hidden="1" x14ac:dyDescent="0.25"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</row>
    <row r="505" spans="4:18" hidden="1" x14ac:dyDescent="0.25"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</row>
    <row r="506" spans="4:18" hidden="1" x14ac:dyDescent="0.25"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</row>
    <row r="507" spans="4:18" hidden="1" x14ac:dyDescent="0.25"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</row>
    <row r="508" spans="4:18" hidden="1" x14ac:dyDescent="0.25"/>
    <row r="509" spans="4:18" hidden="1" x14ac:dyDescent="0.25"/>
    <row r="510" spans="4:18" hidden="1" x14ac:dyDescent="0.25"/>
    <row r="511" spans="4:18" hidden="1" x14ac:dyDescent="0.25"/>
    <row r="512" spans="4:18" hidden="1" x14ac:dyDescent="0.25"/>
    <row r="513" hidden="1" x14ac:dyDescent="0.25"/>
  </sheetData>
  <mergeCells count="8">
    <mergeCell ref="CM8:CU8"/>
    <mergeCell ref="CA8:CL8"/>
    <mergeCell ref="G8:R8"/>
    <mergeCell ref="S8:AD8"/>
    <mergeCell ref="BO8:BZ8"/>
    <mergeCell ref="BC8:BN8"/>
    <mergeCell ref="AQ8:BB8"/>
    <mergeCell ref="AE8:AP8"/>
  </mergeCells>
  <phoneticPr fontId="12" type="noConversion"/>
  <hyperlinks>
    <hyperlink ref="B378" location="ÍNDICE!A1" display="&lt;&lt; VOLVER"/>
    <hyperlink ref="B7" location="ÍNDICE!A1" display="&lt;&lt; VOLVER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showGridLines="0" topLeftCell="A82" zoomScaleNormal="100" zoomScaleSheetLayoutView="100" workbookViewId="0">
      <selection activeCell="D99" sqref="D99:E101"/>
    </sheetView>
  </sheetViews>
  <sheetFormatPr baseColWidth="10" defaultColWidth="0" defaultRowHeight="0" customHeight="1" zeroHeight="1" x14ac:dyDescent="0.25"/>
  <cols>
    <col min="1" max="1" width="20.109375" customWidth="1"/>
    <col min="2" max="2" width="10.33203125" customWidth="1"/>
    <col min="3" max="3" width="10.88671875" customWidth="1"/>
    <col min="4" max="10" width="15" customWidth="1"/>
    <col min="11" max="13" width="15" hidden="1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108" t="s">
        <v>472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108" t="s">
        <v>473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33"/>
      <c r="C4" s="4"/>
      <c r="D4" s="32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43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58"/>
      <c r="B7" s="65" t="s">
        <v>0</v>
      </c>
      <c r="C7" s="65" t="s">
        <v>32</v>
      </c>
      <c r="D7" s="36" t="s">
        <v>469</v>
      </c>
      <c r="E7" s="10" t="s">
        <v>470</v>
      </c>
      <c r="F7" s="29" t="s">
        <v>471</v>
      </c>
      <c r="G7" s="42" t="s">
        <v>78</v>
      </c>
      <c r="H7" s="4"/>
      <c r="I7" s="4"/>
      <c r="J7" s="4"/>
      <c r="K7" s="4"/>
      <c r="L7" s="3"/>
      <c r="M7" s="11"/>
      <c r="N7" s="11"/>
    </row>
    <row r="8" spans="1:14" ht="13.8" thickBot="1" x14ac:dyDescent="0.3">
      <c r="A8" s="58"/>
      <c r="B8" s="199">
        <v>2009</v>
      </c>
      <c r="C8" s="63" t="s">
        <v>38</v>
      </c>
      <c r="D8" s="222">
        <v>1477476</v>
      </c>
      <c r="E8" s="223">
        <v>177195</v>
      </c>
      <c r="F8" s="223">
        <v>5</v>
      </c>
      <c r="G8" s="224">
        <f t="shared" ref="G8:G20" si="0">SUM(D8:F8)</f>
        <v>1654676</v>
      </c>
      <c r="H8" s="4"/>
      <c r="I8" s="4"/>
      <c r="J8" s="4"/>
      <c r="K8" s="4"/>
      <c r="L8" s="3"/>
      <c r="M8" s="11"/>
      <c r="N8" s="11"/>
    </row>
    <row r="9" spans="1:14" ht="13.2" x14ac:dyDescent="0.25">
      <c r="A9" s="58"/>
      <c r="B9" s="39">
        <v>2010</v>
      </c>
      <c r="C9" s="46" t="s">
        <v>39</v>
      </c>
      <c r="D9" s="225">
        <v>1485282</v>
      </c>
      <c r="E9" s="226">
        <v>176372</v>
      </c>
      <c r="F9" s="226">
        <v>3</v>
      </c>
      <c r="G9" s="227">
        <f t="shared" si="0"/>
        <v>1661657</v>
      </c>
      <c r="H9" s="4"/>
      <c r="I9" s="4"/>
      <c r="J9" s="4"/>
      <c r="K9" s="4"/>
      <c r="L9" s="3"/>
      <c r="M9" s="11"/>
      <c r="N9" s="11"/>
    </row>
    <row r="10" spans="1:14" ht="13.2" x14ac:dyDescent="0.25">
      <c r="A10" s="58"/>
      <c r="B10" s="56"/>
      <c r="C10" s="46" t="s">
        <v>40</v>
      </c>
      <c r="D10" s="225">
        <v>1486701</v>
      </c>
      <c r="E10" s="226">
        <v>175961</v>
      </c>
      <c r="F10" s="226">
        <v>12</v>
      </c>
      <c r="G10" s="227">
        <f t="shared" si="0"/>
        <v>1662674</v>
      </c>
      <c r="H10" s="4"/>
      <c r="I10" s="4"/>
      <c r="J10" s="4"/>
      <c r="K10" s="4"/>
      <c r="L10" s="3"/>
      <c r="M10" s="11"/>
      <c r="N10" s="11"/>
    </row>
    <row r="11" spans="1:14" ht="13.2" x14ac:dyDescent="0.25">
      <c r="A11" s="58"/>
      <c r="B11" s="56"/>
      <c r="C11" s="46" t="s">
        <v>41</v>
      </c>
      <c r="D11" s="225">
        <v>1497243</v>
      </c>
      <c r="E11" s="226">
        <v>175538</v>
      </c>
      <c r="F11" s="226">
        <v>14</v>
      </c>
      <c r="G11" s="227">
        <f t="shared" si="0"/>
        <v>1672795</v>
      </c>
      <c r="H11" s="4"/>
      <c r="I11" s="4"/>
      <c r="J11" s="4"/>
      <c r="K11" s="4"/>
      <c r="L11" s="3"/>
      <c r="M11" s="11"/>
      <c r="N11" s="11"/>
    </row>
    <row r="12" spans="1:14" ht="13.2" x14ac:dyDescent="0.25">
      <c r="A12" s="58"/>
      <c r="B12" s="56"/>
      <c r="C12" s="46" t="s">
        <v>42</v>
      </c>
      <c r="D12" s="225">
        <v>1471317</v>
      </c>
      <c r="E12" s="226">
        <v>224650</v>
      </c>
      <c r="F12" s="226">
        <v>8</v>
      </c>
      <c r="G12" s="227">
        <f t="shared" si="0"/>
        <v>1695975</v>
      </c>
      <c r="H12" s="4"/>
      <c r="I12" s="4"/>
      <c r="J12" s="4"/>
      <c r="K12" s="4"/>
      <c r="L12" s="3"/>
      <c r="M12" s="11"/>
      <c r="N12" s="11"/>
    </row>
    <row r="13" spans="1:14" ht="13.2" x14ac:dyDescent="0.25">
      <c r="A13" s="58"/>
      <c r="B13" s="56"/>
      <c r="C13" s="46" t="s">
        <v>43</v>
      </c>
      <c r="D13" s="225">
        <v>1492145</v>
      </c>
      <c r="E13" s="226">
        <v>225250</v>
      </c>
      <c r="F13" s="226">
        <v>122</v>
      </c>
      <c r="G13" s="227">
        <f t="shared" si="0"/>
        <v>1717517</v>
      </c>
      <c r="H13" s="4"/>
      <c r="I13" s="4"/>
      <c r="J13" s="4"/>
      <c r="K13" s="4"/>
      <c r="L13" s="3"/>
      <c r="M13" s="11"/>
      <c r="N13" s="11"/>
    </row>
    <row r="14" spans="1:14" ht="13.2" x14ac:dyDescent="0.25">
      <c r="A14" s="58"/>
      <c r="B14" s="56"/>
      <c r="C14" s="46" t="s">
        <v>44</v>
      </c>
      <c r="D14" s="225">
        <v>1489212</v>
      </c>
      <c r="E14" s="226">
        <v>225246</v>
      </c>
      <c r="F14" s="226">
        <v>117</v>
      </c>
      <c r="G14" s="227">
        <f t="shared" si="0"/>
        <v>1714575</v>
      </c>
      <c r="H14" s="4"/>
      <c r="I14" s="4"/>
      <c r="J14" s="4"/>
      <c r="K14" s="4"/>
      <c r="L14" s="3"/>
      <c r="M14" s="11"/>
      <c r="N14" s="11"/>
    </row>
    <row r="15" spans="1:14" ht="13.2" x14ac:dyDescent="0.25">
      <c r="A15" s="58"/>
      <c r="B15" s="56"/>
      <c r="C15" s="46" t="s">
        <v>33</v>
      </c>
      <c r="D15" s="225">
        <v>1509696</v>
      </c>
      <c r="E15" s="226">
        <v>226532</v>
      </c>
      <c r="F15" s="226">
        <v>42</v>
      </c>
      <c r="G15" s="227">
        <f t="shared" si="0"/>
        <v>1736270</v>
      </c>
      <c r="H15" s="4"/>
      <c r="I15" s="4"/>
      <c r="J15" s="4"/>
      <c r="K15" s="4"/>
      <c r="L15" s="3"/>
      <c r="M15" s="11"/>
      <c r="N15" s="11"/>
    </row>
    <row r="16" spans="1:14" ht="13.2" x14ac:dyDescent="0.25">
      <c r="A16" s="58"/>
      <c r="B16" s="56"/>
      <c r="C16" s="46" t="s">
        <v>34</v>
      </c>
      <c r="D16" s="225">
        <v>1531476</v>
      </c>
      <c r="E16" s="226">
        <v>227746</v>
      </c>
      <c r="F16" s="226">
        <v>49</v>
      </c>
      <c r="G16" s="227">
        <f t="shared" si="0"/>
        <v>1759271</v>
      </c>
      <c r="H16" s="4"/>
      <c r="I16" s="4"/>
      <c r="J16" s="4"/>
      <c r="K16" s="4"/>
      <c r="L16" s="3"/>
      <c r="M16" s="11"/>
      <c r="N16" s="11"/>
    </row>
    <row r="17" spans="1:14" ht="13.2" x14ac:dyDescent="0.25">
      <c r="A17" s="58"/>
      <c r="B17" s="56"/>
      <c r="C17" s="46" t="s">
        <v>35</v>
      </c>
      <c r="D17" s="225">
        <v>1547203</v>
      </c>
      <c r="E17" s="226">
        <v>228292</v>
      </c>
      <c r="F17" s="226"/>
      <c r="G17" s="227">
        <f t="shared" si="0"/>
        <v>1775495</v>
      </c>
      <c r="H17" s="4"/>
      <c r="I17" s="4"/>
      <c r="J17" s="4"/>
      <c r="K17" s="4"/>
      <c r="L17" s="3"/>
      <c r="M17" s="11"/>
      <c r="N17" s="11"/>
    </row>
    <row r="18" spans="1:14" ht="13.2" x14ac:dyDescent="0.25">
      <c r="A18" s="58"/>
      <c r="B18" s="56"/>
      <c r="C18" s="46" t="s">
        <v>36</v>
      </c>
      <c r="D18" s="225">
        <v>1543081</v>
      </c>
      <c r="E18" s="226">
        <v>229632</v>
      </c>
      <c r="F18" s="226"/>
      <c r="G18" s="227">
        <f t="shared" si="0"/>
        <v>1772713</v>
      </c>
      <c r="H18" s="4"/>
      <c r="I18" s="4"/>
      <c r="J18" s="4"/>
      <c r="K18" s="4"/>
      <c r="L18" s="3"/>
      <c r="M18" s="11"/>
      <c r="N18" s="11"/>
    </row>
    <row r="19" spans="1:14" ht="13.2" x14ac:dyDescent="0.25">
      <c r="A19" s="58"/>
      <c r="B19" s="56"/>
      <c r="C19" s="46" t="s">
        <v>37</v>
      </c>
      <c r="D19" s="225">
        <v>1556044</v>
      </c>
      <c r="E19" s="226">
        <v>230528</v>
      </c>
      <c r="F19" s="226"/>
      <c r="G19" s="227">
        <f t="shared" si="0"/>
        <v>1786572</v>
      </c>
      <c r="H19" s="4"/>
      <c r="I19" s="4"/>
      <c r="J19" s="4"/>
      <c r="K19" s="4"/>
      <c r="L19" s="3"/>
      <c r="M19" s="11"/>
      <c r="N19" s="11"/>
    </row>
    <row r="20" spans="1:14" ht="13.8" thickBot="1" x14ac:dyDescent="0.3">
      <c r="A20" s="58"/>
      <c r="B20" s="57"/>
      <c r="C20" s="47" t="s">
        <v>38</v>
      </c>
      <c r="D20" s="228">
        <v>1558739</v>
      </c>
      <c r="E20" s="229">
        <v>230616</v>
      </c>
      <c r="F20" s="229"/>
      <c r="G20" s="230">
        <f t="shared" si="0"/>
        <v>1789355</v>
      </c>
      <c r="H20" s="4"/>
      <c r="I20" s="4"/>
      <c r="J20" s="4"/>
      <c r="K20" s="4"/>
      <c r="L20" s="3"/>
      <c r="M20" s="11"/>
      <c r="N20" s="11"/>
    </row>
    <row r="21" spans="1:14" ht="13.2" x14ac:dyDescent="0.25">
      <c r="A21" s="58"/>
      <c r="B21" s="39">
        <v>2011</v>
      </c>
      <c r="C21" s="46" t="s">
        <v>39</v>
      </c>
      <c r="D21" s="225">
        <v>1561162</v>
      </c>
      <c r="E21" s="226">
        <v>228347</v>
      </c>
      <c r="F21" s="226"/>
      <c r="G21" s="227">
        <f t="shared" ref="G21:G26" si="1">SUM(D21:F21)</f>
        <v>1789509</v>
      </c>
      <c r="H21" s="4"/>
      <c r="I21" s="4"/>
      <c r="J21" s="4"/>
      <c r="K21" s="4"/>
      <c r="L21" s="3"/>
      <c r="M21" s="11"/>
      <c r="N21" s="11"/>
    </row>
    <row r="22" spans="1:14" ht="13.2" x14ac:dyDescent="0.25">
      <c r="A22" s="58"/>
      <c r="B22" s="56"/>
      <c r="C22" s="46" t="s">
        <v>40</v>
      </c>
      <c r="D22" s="225">
        <v>1556649</v>
      </c>
      <c r="E22" s="226">
        <v>237904</v>
      </c>
      <c r="F22" s="226"/>
      <c r="G22" s="227">
        <f t="shared" si="1"/>
        <v>1794553</v>
      </c>
      <c r="H22" s="4"/>
      <c r="I22" s="4"/>
      <c r="J22" s="4"/>
      <c r="K22" s="4"/>
      <c r="L22" s="3"/>
      <c r="M22" s="11"/>
      <c r="N22" s="11"/>
    </row>
    <row r="23" spans="1:14" ht="13.2" x14ac:dyDescent="0.25">
      <c r="A23" s="58"/>
      <c r="B23" s="56"/>
      <c r="C23" s="46" t="s">
        <v>41</v>
      </c>
      <c r="D23" s="225">
        <v>1586815</v>
      </c>
      <c r="E23" s="226">
        <v>239004</v>
      </c>
      <c r="F23" s="226"/>
      <c r="G23" s="227">
        <f t="shared" si="1"/>
        <v>1825819</v>
      </c>
      <c r="H23" s="4"/>
      <c r="I23" s="4"/>
      <c r="J23" s="4"/>
      <c r="K23" s="4"/>
      <c r="L23" s="3"/>
      <c r="M23" s="11"/>
      <c r="N23" s="11"/>
    </row>
    <row r="24" spans="1:14" ht="13.2" x14ac:dyDescent="0.25">
      <c r="A24" s="58"/>
      <c r="B24" s="39"/>
      <c r="C24" s="46" t="s">
        <v>42</v>
      </c>
      <c r="D24" s="225">
        <v>1619438</v>
      </c>
      <c r="E24" s="226">
        <v>241240</v>
      </c>
      <c r="F24" s="226"/>
      <c r="G24" s="227">
        <f t="shared" si="1"/>
        <v>1860678</v>
      </c>
      <c r="H24" s="4"/>
      <c r="I24" s="4"/>
      <c r="J24" s="4"/>
      <c r="K24" s="4"/>
      <c r="L24" s="3"/>
      <c r="M24" s="11"/>
      <c r="N24" s="11"/>
    </row>
    <row r="25" spans="1:14" ht="13.2" x14ac:dyDescent="0.25">
      <c r="A25" s="58"/>
      <c r="B25" s="56"/>
      <c r="C25" s="46" t="s">
        <v>43</v>
      </c>
      <c r="D25" s="225">
        <v>1649339</v>
      </c>
      <c r="E25" s="226">
        <v>242659</v>
      </c>
      <c r="F25" s="226"/>
      <c r="G25" s="227">
        <f t="shared" si="1"/>
        <v>1891998</v>
      </c>
      <c r="H25" s="4"/>
      <c r="I25" s="4"/>
      <c r="J25" s="4"/>
      <c r="K25" s="4"/>
      <c r="L25" s="3"/>
      <c r="M25" s="11"/>
      <c r="N25" s="11"/>
    </row>
    <row r="26" spans="1:14" ht="13.2" x14ac:dyDescent="0.25">
      <c r="A26" s="58"/>
      <c r="B26" s="56"/>
      <c r="C26" s="46" t="s">
        <v>44</v>
      </c>
      <c r="D26" s="225">
        <v>1670239</v>
      </c>
      <c r="E26" s="226">
        <v>245252</v>
      </c>
      <c r="F26" s="226"/>
      <c r="G26" s="227">
        <f t="shared" si="1"/>
        <v>1915491</v>
      </c>
      <c r="H26" s="4"/>
      <c r="I26" s="4"/>
      <c r="J26" s="4"/>
      <c r="K26" s="4"/>
      <c r="L26" s="3"/>
      <c r="M26" s="11"/>
      <c r="N26" s="11"/>
    </row>
    <row r="27" spans="1:14" ht="13.2" x14ac:dyDescent="0.25">
      <c r="A27" s="58"/>
      <c r="B27" s="39"/>
      <c r="C27" s="46" t="s">
        <v>33</v>
      </c>
      <c r="D27" s="225">
        <v>1690195</v>
      </c>
      <c r="E27" s="226">
        <v>246651</v>
      </c>
      <c r="F27" s="226"/>
      <c r="G27" s="227">
        <f t="shared" ref="G27:G32" si="2">SUM(D27:F27)</f>
        <v>1936846</v>
      </c>
      <c r="H27" s="4"/>
      <c r="I27" s="4"/>
      <c r="J27" s="4"/>
      <c r="K27" s="4"/>
      <c r="L27" s="3"/>
      <c r="M27" s="11"/>
      <c r="N27" s="11"/>
    </row>
    <row r="28" spans="1:14" ht="13.2" x14ac:dyDescent="0.25">
      <c r="A28" s="58"/>
      <c r="B28" s="56"/>
      <c r="C28" s="46" t="s">
        <v>34</v>
      </c>
      <c r="D28" s="225">
        <v>1713735</v>
      </c>
      <c r="E28" s="226">
        <v>248153</v>
      </c>
      <c r="F28" s="226"/>
      <c r="G28" s="227">
        <f t="shared" si="2"/>
        <v>1961888</v>
      </c>
      <c r="H28" s="4"/>
      <c r="I28" s="4"/>
      <c r="J28" s="4"/>
      <c r="K28" s="4"/>
      <c r="L28" s="3"/>
      <c r="M28" s="11"/>
      <c r="N28" s="11"/>
    </row>
    <row r="29" spans="1:14" ht="13.2" x14ac:dyDescent="0.25">
      <c r="A29" s="58"/>
      <c r="B29" s="56"/>
      <c r="C29" s="46" t="s">
        <v>35</v>
      </c>
      <c r="D29" s="225">
        <v>1727056</v>
      </c>
      <c r="E29" s="226">
        <v>250544</v>
      </c>
      <c r="F29" s="226"/>
      <c r="G29" s="227">
        <f t="shared" si="2"/>
        <v>1977600</v>
      </c>
      <c r="H29" s="4"/>
      <c r="I29" s="4"/>
      <c r="J29" s="4"/>
      <c r="K29" s="4"/>
      <c r="L29" s="3"/>
      <c r="M29" s="11"/>
      <c r="N29" s="11"/>
    </row>
    <row r="30" spans="1:14" ht="13.2" x14ac:dyDescent="0.25">
      <c r="A30" s="58"/>
      <c r="B30" s="39"/>
      <c r="C30" s="46" t="s">
        <v>36</v>
      </c>
      <c r="D30" s="225">
        <v>1739106</v>
      </c>
      <c r="E30" s="226">
        <v>251589</v>
      </c>
      <c r="F30" s="226"/>
      <c r="G30" s="227">
        <f t="shared" si="2"/>
        <v>1990695</v>
      </c>
      <c r="H30" s="4"/>
      <c r="I30" s="4"/>
      <c r="J30" s="4"/>
      <c r="K30" s="4"/>
      <c r="L30" s="3"/>
      <c r="M30" s="11"/>
      <c r="N30" s="11"/>
    </row>
    <row r="31" spans="1:14" ht="13.2" x14ac:dyDescent="0.25">
      <c r="A31" s="58"/>
      <c r="B31" s="56"/>
      <c r="C31" s="46" t="s">
        <v>37</v>
      </c>
      <c r="D31" s="225">
        <v>1751574</v>
      </c>
      <c r="E31" s="226">
        <v>255390</v>
      </c>
      <c r="F31" s="226"/>
      <c r="G31" s="227">
        <f t="shared" si="2"/>
        <v>2006964</v>
      </c>
      <c r="H31" s="4"/>
      <c r="I31" s="4"/>
      <c r="J31" s="4"/>
      <c r="K31" s="4"/>
      <c r="L31" s="3"/>
      <c r="M31" s="11"/>
      <c r="N31" s="11"/>
    </row>
    <row r="32" spans="1:14" ht="13.8" thickBot="1" x14ac:dyDescent="0.3">
      <c r="A32" s="58"/>
      <c r="B32" s="57"/>
      <c r="C32" s="47" t="s">
        <v>38</v>
      </c>
      <c r="D32" s="228">
        <v>1755028</v>
      </c>
      <c r="E32" s="229">
        <v>256216</v>
      </c>
      <c r="F32" s="229"/>
      <c r="G32" s="230">
        <f t="shared" si="2"/>
        <v>2011244</v>
      </c>
      <c r="H32" s="4"/>
      <c r="I32" s="4"/>
      <c r="J32" s="4"/>
      <c r="K32" s="4"/>
      <c r="L32" s="3"/>
      <c r="M32" s="11"/>
      <c r="N32" s="11"/>
    </row>
    <row r="33" spans="1:14" ht="13.2" x14ac:dyDescent="0.25">
      <c r="A33" s="58"/>
      <c r="B33" s="38">
        <v>2012</v>
      </c>
      <c r="C33" s="51" t="s">
        <v>39</v>
      </c>
      <c r="D33" s="231">
        <v>1742248</v>
      </c>
      <c r="E33" s="232">
        <v>262820</v>
      </c>
      <c r="F33" s="232"/>
      <c r="G33" s="233">
        <f t="shared" ref="G33:G38" si="3">SUM(D33:F33)</f>
        <v>2005068</v>
      </c>
      <c r="H33" s="4"/>
      <c r="I33" s="4"/>
      <c r="J33" s="4"/>
      <c r="K33" s="4"/>
      <c r="L33" s="3"/>
      <c r="M33" s="11"/>
      <c r="N33" s="11"/>
    </row>
    <row r="34" spans="1:14" ht="13.2" x14ac:dyDescent="0.25">
      <c r="A34" s="58"/>
      <c r="B34" s="56"/>
      <c r="C34" s="46" t="s">
        <v>40</v>
      </c>
      <c r="D34" s="225">
        <v>1746197</v>
      </c>
      <c r="E34" s="226">
        <v>265439</v>
      </c>
      <c r="F34" s="226"/>
      <c r="G34" s="227">
        <f t="shared" si="3"/>
        <v>2011636</v>
      </c>
      <c r="H34" s="4"/>
      <c r="I34" s="4"/>
      <c r="J34" s="4"/>
      <c r="K34" s="4"/>
      <c r="L34" s="3"/>
      <c r="M34" s="11"/>
      <c r="N34" s="11"/>
    </row>
    <row r="35" spans="1:14" ht="13.2" x14ac:dyDescent="0.25">
      <c r="A35" s="58"/>
      <c r="B35" s="56"/>
      <c r="C35" s="46" t="s">
        <v>41</v>
      </c>
      <c r="D35" s="225">
        <v>1746551</v>
      </c>
      <c r="E35" s="226">
        <v>267681</v>
      </c>
      <c r="F35" s="226">
        <v>110</v>
      </c>
      <c r="G35" s="227">
        <f t="shared" si="3"/>
        <v>2014342</v>
      </c>
      <c r="H35" s="4"/>
      <c r="I35" s="4"/>
      <c r="J35" s="4"/>
      <c r="K35" s="4"/>
      <c r="L35" s="3"/>
      <c r="M35" s="11"/>
      <c r="N35" s="11"/>
    </row>
    <row r="36" spans="1:14" ht="13.2" x14ac:dyDescent="0.25">
      <c r="A36" s="58"/>
      <c r="B36" s="39"/>
      <c r="C36" s="46" t="s">
        <v>42</v>
      </c>
      <c r="D36" s="225">
        <v>1783330</v>
      </c>
      <c r="E36" s="226">
        <v>269738</v>
      </c>
      <c r="F36" s="226">
        <v>108</v>
      </c>
      <c r="G36" s="227">
        <f t="shared" si="3"/>
        <v>2053176</v>
      </c>
      <c r="H36" s="4"/>
      <c r="I36" s="4"/>
      <c r="J36" s="4"/>
      <c r="K36" s="4"/>
      <c r="L36" s="3"/>
      <c r="M36" s="11"/>
      <c r="N36" s="11"/>
    </row>
    <row r="37" spans="1:14" ht="13.2" x14ac:dyDescent="0.25">
      <c r="A37" s="58"/>
      <c r="B37" s="56"/>
      <c r="C37" s="46" t="s">
        <v>43</v>
      </c>
      <c r="D37" s="225">
        <v>1806625</v>
      </c>
      <c r="E37" s="226">
        <v>271861</v>
      </c>
      <c r="F37" s="226">
        <v>110</v>
      </c>
      <c r="G37" s="227">
        <f t="shared" si="3"/>
        <v>2078596</v>
      </c>
      <c r="H37" s="4"/>
      <c r="I37" s="4"/>
      <c r="J37" s="4"/>
      <c r="K37" s="4"/>
      <c r="L37" s="3"/>
      <c r="M37" s="11"/>
      <c r="N37" s="11"/>
    </row>
    <row r="38" spans="1:14" ht="13.2" x14ac:dyDescent="0.25">
      <c r="A38" s="58"/>
      <c r="B38" s="56"/>
      <c r="C38" s="46" t="s">
        <v>44</v>
      </c>
      <c r="D38" s="225">
        <v>1806585</v>
      </c>
      <c r="E38" s="226">
        <v>273827</v>
      </c>
      <c r="F38" s="226">
        <v>110</v>
      </c>
      <c r="G38" s="227">
        <f t="shared" si="3"/>
        <v>2080522</v>
      </c>
      <c r="H38" s="4"/>
      <c r="I38" s="4"/>
      <c r="J38" s="4"/>
      <c r="K38" s="4"/>
      <c r="L38" s="3"/>
      <c r="M38" s="11"/>
      <c r="N38" s="11"/>
    </row>
    <row r="39" spans="1:14" ht="13.2" x14ac:dyDescent="0.25">
      <c r="A39" s="58"/>
      <c r="B39" s="56"/>
      <c r="C39" s="46" t="s">
        <v>33</v>
      </c>
      <c r="D39" s="225">
        <v>1830219</v>
      </c>
      <c r="E39" s="226">
        <v>276256</v>
      </c>
      <c r="F39" s="226"/>
      <c r="G39" s="227">
        <f t="shared" ref="G39:G47" si="4">SUM(D39:F39)</f>
        <v>2106475</v>
      </c>
      <c r="H39" s="4"/>
      <c r="I39" s="4"/>
      <c r="J39" s="4"/>
      <c r="K39" s="4"/>
      <c r="L39" s="3"/>
      <c r="M39" s="11"/>
      <c r="N39" s="11"/>
    </row>
    <row r="40" spans="1:14" ht="13.2" x14ac:dyDescent="0.25">
      <c r="A40" s="58"/>
      <c r="B40" s="56"/>
      <c r="C40" s="46" t="s">
        <v>34</v>
      </c>
      <c r="D40" s="225">
        <v>1856687</v>
      </c>
      <c r="E40" s="226">
        <v>279669</v>
      </c>
      <c r="F40" s="226"/>
      <c r="G40" s="227">
        <f t="shared" si="4"/>
        <v>2136356</v>
      </c>
      <c r="H40" s="4"/>
      <c r="I40" s="4"/>
      <c r="J40" s="4"/>
      <c r="K40" s="4"/>
      <c r="L40" s="3"/>
      <c r="M40" s="11"/>
      <c r="N40" s="11"/>
    </row>
    <row r="41" spans="1:14" ht="13.2" x14ac:dyDescent="0.25">
      <c r="A41" s="58"/>
      <c r="B41" s="39"/>
      <c r="C41" s="46" t="s">
        <v>35</v>
      </c>
      <c r="D41" s="225">
        <v>1861019</v>
      </c>
      <c r="E41" s="226">
        <v>280957</v>
      </c>
      <c r="F41" s="226"/>
      <c r="G41" s="227">
        <f t="shared" si="4"/>
        <v>2141976</v>
      </c>
      <c r="H41" s="4"/>
      <c r="I41" s="4"/>
      <c r="J41" s="4"/>
      <c r="K41" s="4"/>
      <c r="L41" s="3"/>
      <c r="M41" s="11"/>
      <c r="N41" s="11"/>
    </row>
    <row r="42" spans="1:14" ht="13.2" x14ac:dyDescent="0.25">
      <c r="A42" s="58"/>
      <c r="B42" s="39"/>
      <c r="C42" s="46" t="s">
        <v>36</v>
      </c>
      <c r="D42" s="225">
        <v>1877995</v>
      </c>
      <c r="E42" s="226">
        <v>283158</v>
      </c>
      <c r="F42" s="226"/>
      <c r="G42" s="227">
        <f t="shared" si="4"/>
        <v>2161153</v>
      </c>
      <c r="H42" s="4"/>
      <c r="I42" s="4"/>
      <c r="J42" s="4"/>
      <c r="K42" s="4"/>
      <c r="L42" s="3"/>
      <c r="M42" s="11"/>
      <c r="N42" s="11"/>
    </row>
    <row r="43" spans="1:14" ht="13.2" x14ac:dyDescent="0.25">
      <c r="A43" s="58"/>
      <c r="B43" s="56"/>
      <c r="C43" s="46" t="s">
        <v>37</v>
      </c>
      <c r="D43" s="225">
        <v>1886859</v>
      </c>
      <c r="E43" s="226">
        <v>280649</v>
      </c>
      <c r="F43" s="226"/>
      <c r="G43" s="227">
        <f t="shared" si="4"/>
        <v>2167508</v>
      </c>
      <c r="H43" s="4"/>
      <c r="I43" s="4"/>
      <c r="J43" s="4"/>
      <c r="K43" s="4"/>
      <c r="L43" s="3"/>
      <c r="M43" s="11"/>
      <c r="N43" s="11"/>
    </row>
    <row r="44" spans="1:14" ht="13.8" thickBot="1" x14ac:dyDescent="0.3">
      <c r="A44" s="58"/>
      <c r="B44" s="57"/>
      <c r="C44" s="47" t="s">
        <v>38</v>
      </c>
      <c r="D44" s="228">
        <v>1885140</v>
      </c>
      <c r="E44" s="229">
        <v>281190</v>
      </c>
      <c r="F44" s="229"/>
      <c r="G44" s="230">
        <f t="shared" si="4"/>
        <v>2166330</v>
      </c>
      <c r="H44" s="4"/>
      <c r="I44" s="4"/>
      <c r="J44" s="4"/>
      <c r="K44" s="4"/>
      <c r="L44" s="3"/>
      <c r="M44" s="11"/>
      <c r="N44" s="11"/>
    </row>
    <row r="45" spans="1:14" ht="13.2" x14ac:dyDescent="0.25">
      <c r="A45" s="58"/>
      <c r="B45" s="38">
        <v>2013</v>
      </c>
      <c r="C45" s="51" t="s">
        <v>39</v>
      </c>
      <c r="D45" s="231">
        <v>1889760</v>
      </c>
      <c r="E45" s="232">
        <v>285116</v>
      </c>
      <c r="F45" s="232"/>
      <c r="G45" s="233">
        <f t="shared" si="4"/>
        <v>2174876</v>
      </c>
      <c r="H45" s="4"/>
      <c r="I45" s="4"/>
      <c r="J45" s="4"/>
      <c r="K45" s="4"/>
      <c r="L45" s="3"/>
      <c r="M45" s="11"/>
      <c r="N45" s="11"/>
    </row>
    <row r="46" spans="1:14" ht="13.2" x14ac:dyDescent="0.25">
      <c r="A46" s="58"/>
      <c r="B46" s="56"/>
      <c r="C46" s="46" t="s">
        <v>40</v>
      </c>
      <c r="D46" s="225">
        <v>1894935</v>
      </c>
      <c r="E46" s="226">
        <v>285058</v>
      </c>
      <c r="F46" s="226"/>
      <c r="G46" s="227">
        <f t="shared" si="4"/>
        <v>2179993</v>
      </c>
      <c r="H46" s="4"/>
      <c r="I46" s="4"/>
      <c r="J46" s="4"/>
      <c r="K46" s="4"/>
      <c r="L46" s="3"/>
      <c r="M46" s="11"/>
      <c r="N46" s="11"/>
    </row>
    <row r="47" spans="1:14" ht="13.2" x14ac:dyDescent="0.25">
      <c r="A47" s="58"/>
      <c r="B47" s="56"/>
      <c r="C47" s="46" t="s">
        <v>41</v>
      </c>
      <c r="D47" s="225">
        <v>1940292</v>
      </c>
      <c r="E47" s="226">
        <v>280316</v>
      </c>
      <c r="F47" s="226"/>
      <c r="G47" s="227">
        <f t="shared" si="4"/>
        <v>2220608</v>
      </c>
      <c r="H47" s="130"/>
      <c r="I47" s="4"/>
      <c r="J47" s="4"/>
      <c r="K47" s="4"/>
      <c r="L47" s="3"/>
      <c r="M47" s="11"/>
      <c r="N47" s="11"/>
    </row>
    <row r="48" spans="1:14" ht="13.2" x14ac:dyDescent="0.25">
      <c r="A48" s="58"/>
      <c r="B48" s="39"/>
      <c r="C48" s="46" t="s">
        <v>42</v>
      </c>
      <c r="D48" s="225">
        <v>1934230</v>
      </c>
      <c r="E48" s="226">
        <v>276009</v>
      </c>
      <c r="F48" s="226"/>
      <c r="G48" s="227">
        <f t="shared" ref="G48:G59" si="5">SUM(D48:F48)</f>
        <v>2210239</v>
      </c>
      <c r="H48" s="130"/>
      <c r="I48" s="4"/>
      <c r="J48" s="4"/>
      <c r="K48" s="4"/>
      <c r="L48" s="3"/>
      <c r="M48" s="11"/>
      <c r="N48" s="11"/>
    </row>
    <row r="49" spans="1:14" ht="13.2" x14ac:dyDescent="0.25">
      <c r="A49" s="58"/>
      <c r="B49" s="56"/>
      <c r="C49" s="46" t="s">
        <v>43</v>
      </c>
      <c r="D49" s="225">
        <v>1955107</v>
      </c>
      <c r="E49" s="226">
        <v>274611</v>
      </c>
      <c r="F49" s="226"/>
      <c r="G49" s="227">
        <f t="shared" si="5"/>
        <v>2229718</v>
      </c>
      <c r="H49" s="130"/>
      <c r="I49" s="4"/>
      <c r="J49" s="4"/>
      <c r="K49" s="4"/>
      <c r="L49" s="3"/>
      <c r="M49" s="11"/>
      <c r="N49" s="11"/>
    </row>
    <row r="50" spans="1:14" ht="13.2" x14ac:dyDescent="0.25">
      <c r="A50" s="58"/>
      <c r="B50" s="56"/>
      <c r="C50" s="46" t="s">
        <v>44</v>
      </c>
      <c r="D50" s="225">
        <v>1963081</v>
      </c>
      <c r="E50" s="226">
        <v>276320</v>
      </c>
      <c r="F50" s="226"/>
      <c r="G50" s="227">
        <f t="shared" si="5"/>
        <v>2239401</v>
      </c>
      <c r="H50" s="130"/>
      <c r="I50" s="4"/>
      <c r="J50" s="4"/>
      <c r="K50" s="4"/>
      <c r="L50" s="3"/>
      <c r="M50" s="11"/>
      <c r="N50" s="11"/>
    </row>
    <row r="51" spans="1:14" ht="13.2" x14ac:dyDescent="0.25">
      <c r="A51" s="58"/>
      <c r="B51" s="39"/>
      <c r="C51" s="46" t="s">
        <v>33</v>
      </c>
      <c r="D51" s="225">
        <v>1983576</v>
      </c>
      <c r="E51" s="226">
        <v>279555</v>
      </c>
      <c r="F51" s="226"/>
      <c r="G51" s="227">
        <f t="shared" si="5"/>
        <v>2263131</v>
      </c>
      <c r="H51" s="130"/>
      <c r="I51" s="4"/>
      <c r="J51" s="4"/>
      <c r="K51" s="4"/>
      <c r="L51" s="3"/>
      <c r="M51" s="11"/>
      <c r="N51" s="11"/>
    </row>
    <row r="52" spans="1:14" ht="13.2" x14ac:dyDescent="0.25">
      <c r="A52" s="58"/>
      <c r="B52" s="56"/>
      <c r="C52" s="46" t="s">
        <v>34</v>
      </c>
      <c r="D52" s="225">
        <v>1982756</v>
      </c>
      <c r="E52" s="226">
        <v>281657</v>
      </c>
      <c r="F52" s="226"/>
      <c r="G52" s="227">
        <f t="shared" si="5"/>
        <v>2264413</v>
      </c>
      <c r="H52" s="130"/>
      <c r="I52" s="4"/>
      <c r="J52" s="4"/>
      <c r="K52" s="4"/>
      <c r="L52" s="3"/>
      <c r="M52" s="11"/>
      <c r="N52" s="11"/>
    </row>
    <row r="53" spans="1:14" ht="13.2" x14ac:dyDescent="0.25">
      <c r="A53" s="58"/>
      <c r="B53" s="56"/>
      <c r="C53" s="46" t="s">
        <v>35</v>
      </c>
      <c r="D53" s="225">
        <v>1991777</v>
      </c>
      <c r="E53" s="226">
        <v>282779</v>
      </c>
      <c r="F53" s="226"/>
      <c r="G53" s="227">
        <f t="shared" si="5"/>
        <v>2274556</v>
      </c>
      <c r="H53" s="130"/>
      <c r="I53" s="4"/>
      <c r="J53" s="4"/>
      <c r="K53" s="4"/>
      <c r="L53" s="3"/>
      <c r="M53" s="11"/>
      <c r="N53" s="11"/>
    </row>
    <row r="54" spans="1:14" ht="13.2" x14ac:dyDescent="0.25">
      <c r="A54" s="58"/>
      <c r="B54" s="39"/>
      <c r="C54" s="46" t="s">
        <v>36</v>
      </c>
      <c r="D54" s="225">
        <v>2014864</v>
      </c>
      <c r="E54" s="226">
        <v>285844</v>
      </c>
      <c r="F54" s="226"/>
      <c r="G54" s="227">
        <f t="shared" si="5"/>
        <v>2300708</v>
      </c>
      <c r="H54" s="130"/>
      <c r="I54" s="4"/>
      <c r="J54" s="4"/>
      <c r="K54" s="4"/>
      <c r="L54" s="3"/>
      <c r="M54" s="11"/>
      <c r="N54" s="11"/>
    </row>
    <row r="55" spans="1:14" ht="13.2" x14ac:dyDescent="0.25">
      <c r="A55" s="58"/>
      <c r="B55" s="56"/>
      <c r="C55" s="46" t="s">
        <v>37</v>
      </c>
      <c r="D55" s="225">
        <v>2013612</v>
      </c>
      <c r="E55" s="226">
        <v>286689</v>
      </c>
      <c r="F55" s="226"/>
      <c r="G55" s="227">
        <f t="shared" si="5"/>
        <v>2300301</v>
      </c>
      <c r="H55" s="130"/>
      <c r="I55" s="4"/>
      <c r="J55" s="4"/>
      <c r="K55" s="4"/>
      <c r="L55" s="3"/>
      <c r="M55" s="11"/>
      <c r="N55" s="11"/>
    </row>
    <row r="56" spans="1:14" ht="13.8" thickBot="1" x14ac:dyDescent="0.3">
      <c r="A56" s="58"/>
      <c r="B56" s="57"/>
      <c r="C56" s="47" t="s">
        <v>38</v>
      </c>
      <c r="D56" s="228">
        <v>2010664</v>
      </c>
      <c r="E56" s="229">
        <v>284505</v>
      </c>
      <c r="F56" s="229"/>
      <c r="G56" s="230">
        <f t="shared" si="5"/>
        <v>2295169</v>
      </c>
      <c r="H56" s="130"/>
      <c r="I56" s="4"/>
      <c r="J56" s="4"/>
      <c r="K56" s="4"/>
      <c r="L56" s="3"/>
      <c r="M56" s="11"/>
      <c r="N56" s="11"/>
    </row>
    <row r="57" spans="1:14" ht="13.2" x14ac:dyDescent="0.25">
      <c r="A57" s="58"/>
      <c r="B57" s="38">
        <v>2014</v>
      </c>
      <c r="C57" s="51" t="s">
        <v>39</v>
      </c>
      <c r="D57" s="231">
        <v>2009471</v>
      </c>
      <c r="E57" s="232">
        <v>285087</v>
      </c>
      <c r="F57" s="232"/>
      <c r="G57" s="233">
        <f t="shared" si="5"/>
        <v>2294558</v>
      </c>
      <c r="H57" s="130"/>
      <c r="I57" s="4"/>
      <c r="J57" s="4"/>
      <c r="K57" s="4"/>
      <c r="L57" s="3"/>
      <c r="M57" s="11"/>
      <c r="N57" s="11"/>
    </row>
    <row r="58" spans="1:14" ht="13.2" x14ac:dyDescent="0.25">
      <c r="A58" s="58"/>
      <c r="B58" s="56"/>
      <c r="C58" s="46" t="s">
        <v>40</v>
      </c>
      <c r="D58" s="225">
        <v>1991067</v>
      </c>
      <c r="E58" s="226">
        <v>282702</v>
      </c>
      <c r="F58" s="226"/>
      <c r="G58" s="227">
        <f t="shared" si="5"/>
        <v>2273769</v>
      </c>
      <c r="H58" s="130"/>
      <c r="I58" s="4"/>
      <c r="J58" s="4"/>
      <c r="K58" s="4"/>
      <c r="L58" s="3"/>
      <c r="M58" s="11"/>
      <c r="N58" s="11"/>
    </row>
    <row r="59" spans="1:14" ht="13.2" x14ac:dyDescent="0.25">
      <c r="A59" s="58"/>
      <c r="B59" s="56"/>
      <c r="C59" s="46" t="s">
        <v>41</v>
      </c>
      <c r="D59" s="225">
        <v>2047156</v>
      </c>
      <c r="E59" s="226">
        <v>291946</v>
      </c>
      <c r="F59" s="226"/>
      <c r="G59" s="227">
        <f t="shared" si="5"/>
        <v>2339102</v>
      </c>
      <c r="H59" s="130"/>
      <c r="I59" s="4"/>
      <c r="J59" s="4"/>
      <c r="K59" s="4"/>
      <c r="L59" s="3"/>
      <c r="M59" s="11"/>
      <c r="N59" s="11"/>
    </row>
    <row r="60" spans="1:14" ht="13.2" x14ac:dyDescent="0.25">
      <c r="A60" s="58"/>
      <c r="B60" s="39"/>
      <c r="C60" s="46" t="s">
        <v>42</v>
      </c>
      <c r="D60" s="225">
        <v>2067683</v>
      </c>
      <c r="E60" s="226">
        <v>294617</v>
      </c>
      <c r="F60" s="226"/>
      <c r="G60" s="227">
        <f>SUM(D60:F60)</f>
        <v>2362300</v>
      </c>
      <c r="H60" s="130"/>
      <c r="I60" s="4"/>
      <c r="J60" s="4"/>
      <c r="K60" s="4"/>
      <c r="L60" s="3"/>
      <c r="M60" s="11"/>
      <c r="N60" s="11"/>
    </row>
    <row r="61" spans="1:14" ht="13.2" x14ac:dyDescent="0.25">
      <c r="A61" s="58"/>
      <c r="B61" s="56"/>
      <c r="C61" s="46" t="s">
        <v>43</v>
      </c>
      <c r="D61" s="225">
        <v>2080037</v>
      </c>
      <c r="E61" s="226">
        <v>297705</v>
      </c>
      <c r="F61" s="226"/>
      <c r="G61" s="227">
        <f>SUM(D61:F61)</f>
        <v>2377742</v>
      </c>
      <c r="H61" s="130"/>
      <c r="I61" s="4"/>
      <c r="J61" s="4"/>
      <c r="K61" s="4"/>
      <c r="L61" s="3"/>
      <c r="M61" s="11"/>
      <c r="N61" s="11"/>
    </row>
    <row r="62" spans="1:14" ht="13.2" x14ac:dyDescent="0.25">
      <c r="A62" s="58"/>
      <c r="B62" s="56"/>
      <c r="C62" s="46" t="s">
        <v>44</v>
      </c>
      <c r="D62" s="225">
        <v>2109237</v>
      </c>
      <c r="E62" s="226">
        <v>306293</v>
      </c>
      <c r="F62" s="226"/>
      <c r="G62" s="227">
        <f>SUM(D62:F62)</f>
        <v>2415530</v>
      </c>
      <c r="H62" s="130"/>
      <c r="I62" s="4"/>
      <c r="J62" s="4"/>
      <c r="K62" s="4"/>
      <c r="L62" s="3"/>
      <c r="M62" s="11"/>
      <c r="N62" s="11"/>
    </row>
    <row r="63" spans="1:14" ht="13.2" x14ac:dyDescent="0.25">
      <c r="A63" s="58"/>
      <c r="B63" s="39"/>
      <c r="C63" s="46" t="s">
        <v>33</v>
      </c>
      <c r="D63" s="225">
        <v>2125971</v>
      </c>
      <c r="E63" s="226">
        <v>309148</v>
      </c>
      <c r="F63" s="226"/>
      <c r="G63" s="227">
        <f t="shared" ref="G63:G71" si="6">SUM(D63:F63)</f>
        <v>2435119</v>
      </c>
      <c r="H63" s="130"/>
      <c r="I63" s="4"/>
      <c r="J63" s="4"/>
      <c r="K63" s="4"/>
      <c r="L63" s="3"/>
      <c r="M63" s="11"/>
      <c r="N63" s="11"/>
    </row>
    <row r="64" spans="1:14" ht="13.2" x14ac:dyDescent="0.25">
      <c r="A64" s="58"/>
      <c r="B64" s="56"/>
      <c r="C64" s="46" t="s">
        <v>34</v>
      </c>
      <c r="D64" s="225">
        <v>2143732</v>
      </c>
      <c r="E64" s="226">
        <v>312967</v>
      </c>
      <c r="F64" s="226"/>
      <c r="G64" s="227">
        <f t="shared" si="6"/>
        <v>2456699</v>
      </c>
      <c r="H64" s="130"/>
      <c r="I64" s="4"/>
      <c r="J64" s="4"/>
      <c r="K64" s="4"/>
      <c r="L64" s="3"/>
      <c r="M64" s="11"/>
      <c r="N64" s="11"/>
    </row>
    <row r="65" spans="1:14" ht="13.2" x14ac:dyDescent="0.25">
      <c r="A65" s="58"/>
      <c r="B65" s="56"/>
      <c r="C65" s="46" t="s">
        <v>35</v>
      </c>
      <c r="D65" s="225">
        <v>2155321</v>
      </c>
      <c r="E65" s="226">
        <v>315305</v>
      </c>
      <c r="F65" s="226"/>
      <c r="G65" s="227">
        <f t="shared" si="6"/>
        <v>2470626</v>
      </c>
      <c r="H65" s="130"/>
      <c r="I65" s="4"/>
      <c r="J65" s="4"/>
      <c r="K65" s="4"/>
      <c r="L65" s="3"/>
      <c r="M65" s="11"/>
      <c r="N65" s="11"/>
    </row>
    <row r="66" spans="1:14" ht="13.2" x14ac:dyDescent="0.25">
      <c r="A66" s="58"/>
      <c r="B66" s="39"/>
      <c r="C66" s="46" t="s">
        <v>36</v>
      </c>
      <c r="D66" s="225">
        <v>2172215</v>
      </c>
      <c r="E66" s="226">
        <v>311826</v>
      </c>
      <c r="F66" s="226"/>
      <c r="G66" s="227">
        <f t="shared" si="6"/>
        <v>2484041</v>
      </c>
      <c r="H66" s="130"/>
      <c r="I66" s="4"/>
      <c r="J66" s="4"/>
      <c r="K66" s="4"/>
      <c r="L66" s="3"/>
      <c r="M66" s="11"/>
      <c r="N66" s="11"/>
    </row>
    <row r="67" spans="1:14" ht="13.2" x14ac:dyDescent="0.25">
      <c r="A67" s="58"/>
      <c r="B67" s="56"/>
      <c r="C67" s="46" t="s">
        <v>37</v>
      </c>
      <c r="D67" s="225">
        <v>2176865</v>
      </c>
      <c r="E67" s="226">
        <v>314609</v>
      </c>
      <c r="F67" s="226"/>
      <c r="G67" s="227">
        <f t="shared" si="6"/>
        <v>2491474</v>
      </c>
      <c r="H67" s="130"/>
      <c r="I67" s="4"/>
      <c r="J67" s="4"/>
      <c r="K67" s="4"/>
      <c r="L67" s="3"/>
      <c r="M67" s="11"/>
      <c r="N67" s="11"/>
    </row>
    <row r="68" spans="1:14" ht="13.8" thickBot="1" x14ac:dyDescent="0.3">
      <c r="A68" s="58"/>
      <c r="B68" s="57"/>
      <c r="C68" s="47" t="s">
        <v>38</v>
      </c>
      <c r="D68" s="228">
        <v>2174405</v>
      </c>
      <c r="E68" s="229">
        <v>315312</v>
      </c>
      <c r="F68" s="229"/>
      <c r="G68" s="230">
        <f t="shared" si="6"/>
        <v>2489717</v>
      </c>
      <c r="H68" s="130"/>
      <c r="I68" s="4"/>
      <c r="J68" s="4"/>
      <c r="K68" s="4"/>
      <c r="L68" s="3"/>
      <c r="M68" s="11"/>
      <c r="N68" s="11"/>
    </row>
    <row r="69" spans="1:14" ht="13.2" x14ac:dyDescent="0.25">
      <c r="A69" s="58"/>
      <c r="B69" s="38">
        <v>2015</v>
      </c>
      <c r="C69" s="51" t="s">
        <v>39</v>
      </c>
      <c r="D69" s="231">
        <v>2181459</v>
      </c>
      <c r="E69" s="232">
        <v>316904</v>
      </c>
      <c r="F69" s="232"/>
      <c r="G69" s="233">
        <f t="shared" si="6"/>
        <v>2498363</v>
      </c>
      <c r="H69" s="130"/>
      <c r="I69" s="4"/>
      <c r="J69" s="4"/>
      <c r="K69" s="4"/>
      <c r="L69" s="3"/>
      <c r="M69" s="11"/>
      <c r="N69" s="11"/>
    </row>
    <row r="70" spans="1:14" ht="13.2" x14ac:dyDescent="0.25">
      <c r="A70" s="58"/>
      <c r="B70" s="56"/>
      <c r="C70" s="46" t="s">
        <v>40</v>
      </c>
      <c r="D70" s="225">
        <v>2167127</v>
      </c>
      <c r="E70" s="226">
        <v>331413</v>
      </c>
      <c r="F70" s="226"/>
      <c r="G70" s="227">
        <f t="shared" si="6"/>
        <v>2498540</v>
      </c>
      <c r="H70" s="130"/>
      <c r="I70" s="4"/>
      <c r="J70" s="4"/>
      <c r="K70" s="4"/>
      <c r="L70" s="3"/>
      <c r="M70" s="11"/>
      <c r="N70" s="11"/>
    </row>
    <row r="71" spans="1:14" ht="13.2" x14ac:dyDescent="0.25">
      <c r="A71" s="58"/>
      <c r="B71" s="56"/>
      <c r="C71" s="46" t="s">
        <v>41</v>
      </c>
      <c r="D71" s="225">
        <v>2209100</v>
      </c>
      <c r="E71" s="226">
        <v>336502</v>
      </c>
      <c r="F71" s="226"/>
      <c r="G71" s="227">
        <f t="shared" si="6"/>
        <v>2545602</v>
      </c>
      <c r="H71" s="130"/>
      <c r="I71" s="4"/>
      <c r="J71" s="4"/>
      <c r="K71" s="4"/>
      <c r="L71" s="3"/>
      <c r="M71" s="11"/>
      <c r="N71" s="11"/>
    </row>
    <row r="72" spans="1:14" ht="13.2" x14ac:dyDescent="0.25">
      <c r="A72" s="58"/>
      <c r="B72" s="39"/>
      <c r="C72" s="46" t="s">
        <v>42</v>
      </c>
      <c r="D72" s="225">
        <v>2241226</v>
      </c>
      <c r="E72" s="226">
        <v>336805</v>
      </c>
      <c r="F72" s="226"/>
      <c r="G72" s="227">
        <f t="shared" ref="G72:G83" si="7">SUM(D72:F72)</f>
        <v>2578031</v>
      </c>
      <c r="H72" s="130"/>
      <c r="I72" s="4"/>
      <c r="J72" s="4"/>
      <c r="K72" s="4"/>
      <c r="L72" s="3"/>
      <c r="M72" s="11"/>
      <c r="N72" s="11"/>
    </row>
    <row r="73" spans="1:14" ht="13.2" x14ac:dyDescent="0.25">
      <c r="A73" s="58"/>
      <c r="B73" s="56"/>
      <c r="C73" s="46" t="s">
        <v>43</v>
      </c>
      <c r="D73" s="225">
        <v>2253346</v>
      </c>
      <c r="E73" s="226">
        <v>339901</v>
      </c>
      <c r="F73" s="226"/>
      <c r="G73" s="227">
        <f t="shared" si="7"/>
        <v>2593247</v>
      </c>
      <c r="H73" s="130"/>
      <c r="I73" s="4"/>
      <c r="J73" s="4"/>
      <c r="K73" s="4"/>
      <c r="L73" s="3"/>
      <c r="M73" s="11"/>
      <c r="N73" s="11"/>
    </row>
    <row r="74" spans="1:14" ht="13.2" x14ac:dyDescent="0.25">
      <c r="A74" s="58"/>
      <c r="B74" s="56"/>
      <c r="C74" s="46" t="s">
        <v>44</v>
      </c>
      <c r="D74" s="225">
        <v>2265867</v>
      </c>
      <c r="E74" s="226">
        <v>338101</v>
      </c>
      <c r="F74" s="226"/>
      <c r="G74" s="227">
        <f t="shared" si="7"/>
        <v>2603968</v>
      </c>
      <c r="H74" s="130"/>
      <c r="I74" s="4"/>
      <c r="J74" s="4"/>
      <c r="K74" s="4"/>
      <c r="L74" s="3"/>
      <c r="M74" s="11"/>
      <c r="N74" s="11"/>
    </row>
    <row r="75" spans="1:14" ht="13.2" x14ac:dyDescent="0.25">
      <c r="A75" s="58"/>
      <c r="B75" s="39"/>
      <c r="C75" s="46" t="s">
        <v>33</v>
      </c>
      <c r="D75" s="225">
        <v>2301943</v>
      </c>
      <c r="E75" s="226">
        <v>344145</v>
      </c>
      <c r="F75" s="226"/>
      <c r="G75" s="227">
        <f t="shared" si="7"/>
        <v>2646088</v>
      </c>
      <c r="H75" s="130"/>
      <c r="I75" s="4"/>
      <c r="J75" s="4"/>
      <c r="K75" s="4"/>
      <c r="L75" s="3"/>
      <c r="M75" s="11"/>
      <c r="N75" s="11"/>
    </row>
    <row r="76" spans="1:14" ht="13.2" x14ac:dyDescent="0.25">
      <c r="A76" s="58"/>
      <c r="B76" s="56"/>
      <c r="C76" s="46" t="s">
        <v>34</v>
      </c>
      <c r="D76" s="225">
        <v>2332839</v>
      </c>
      <c r="E76" s="226">
        <v>336424</v>
      </c>
      <c r="F76" s="226"/>
      <c r="G76" s="227">
        <f t="shared" si="7"/>
        <v>2669263</v>
      </c>
      <c r="H76" s="130"/>
      <c r="I76" s="4"/>
      <c r="J76" s="4"/>
      <c r="K76" s="4"/>
      <c r="L76" s="3"/>
      <c r="M76" s="11"/>
      <c r="N76" s="11"/>
    </row>
    <row r="77" spans="1:14" ht="13.2" x14ac:dyDescent="0.25">
      <c r="A77" s="58"/>
      <c r="B77" s="56"/>
      <c r="C77" s="46" t="s">
        <v>35</v>
      </c>
      <c r="D77" s="225">
        <v>2344900</v>
      </c>
      <c r="E77" s="226">
        <v>342834</v>
      </c>
      <c r="F77" s="226"/>
      <c r="G77" s="227">
        <f t="shared" si="7"/>
        <v>2687734</v>
      </c>
      <c r="H77" s="130"/>
      <c r="I77" s="4"/>
      <c r="J77" s="4"/>
      <c r="K77" s="4"/>
      <c r="L77" s="3"/>
      <c r="M77" s="11"/>
      <c r="N77" s="11"/>
    </row>
    <row r="78" spans="1:14" ht="13.2" x14ac:dyDescent="0.25">
      <c r="A78" s="58"/>
      <c r="B78" s="39"/>
      <c r="C78" s="46" t="s">
        <v>36</v>
      </c>
      <c r="D78" s="225">
        <v>2363031</v>
      </c>
      <c r="E78" s="226">
        <v>343745</v>
      </c>
      <c r="F78" s="226"/>
      <c r="G78" s="227">
        <f t="shared" si="7"/>
        <v>2706776</v>
      </c>
      <c r="H78" s="130"/>
      <c r="I78" s="4"/>
      <c r="J78" s="4"/>
      <c r="K78" s="4"/>
      <c r="L78" s="3"/>
      <c r="M78" s="11"/>
      <c r="N78" s="11"/>
    </row>
    <row r="79" spans="1:14" ht="13.2" x14ac:dyDescent="0.25">
      <c r="A79" s="58"/>
      <c r="B79" s="56"/>
      <c r="C79" s="46" t="s">
        <v>37</v>
      </c>
      <c r="D79" s="225">
        <v>2374314</v>
      </c>
      <c r="E79" s="226">
        <v>343168</v>
      </c>
      <c r="F79" s="226"/>
      <c r="G79" s="227">
        <f t="shared" si="7"/>
        <v>2717482</v>
      </c>
      <c r="H79" s="130"/>
      <c r="I79" s="4"/>
      <c r="J79" s="4"/>
      <c r="K79" s="4"/>
      <c r="L79" s="3"/>
      <c r="M79" s="11"/>
      <c r="N79" s="11"/>
    </row>
    <row r="80" spans="1:14" ht="13.8" thickBot="1" x14ac:dyDescent="0.3">
      <c r="A80" s="58"/>
      <c r="B80" s="57"/>
      <c r="C80" s="47" t="s">
        <v>38</v>
      </c>
      <c r="D80" s="228">
        <v>2375497</v>
      </c>
      <c r="E80" s="229">
        <v>343942</v>
      </c>
      <c r="F80" s="229"/>
      <c r="G80" s="230">
        <f t="shared" si="7"/>
        <v>2719439</v>
      </c>
      <c r="H80" s="130"/>
      <c r="I80" s="4"/>
      <c r="J80" s="4"/>
      <c r="K80" s="4"/>
      <c r="L80" s="3"/>
      <c r="M80" s="11"/>
      <c r="N80" s="11"/>
    </row>
    <row r="81" spans="1:14" ht="13.2" x14ac:dyDescent="0.25">
      <c r="A81" s="58"/>
      <c r="B81" s="38">
        <v>2016</v>
      </c>
      <c r="C81" s="51" t="s">
        <v>39</v>
      </c>
      <c r="D81" s="231">
        <v>2383731</v>
      </c>
      <c r="E81" s="232">
        <v>340376</v>
      </c>
      <c r="F81" s="232"/>
      <c r="G81" s="233">
        <f t="shared" si="7"/>
        <v>2724107</v>
      </c>
      <c r="H81" s="130"/>
      <c r="I81" s="4"/>
      <c r="J81" s="4"/>
      <c r="K81" s="4"/>
      <c r="L81" s="3"/>
      <c r="M81" s="11"/>
      <c r="N81" s="11"/>
    </row>
    <row r="82" spans="1:14" ht="13.2" x14ac:dyDescent="0.25">
      <c r="A82" s="58"/>
      <c r="B82" s="56"/>
      <c r="C82" s="46" t="s">
        <v>40</v>
      </c>
      <c r="D82" s="225">
        <v>2387121</v>
      </c>
      <c r="E82" s="226">
        <v>340155</v>
      </c>
      <c r="F82" s="226"/>
      <c r="G82" s="227">
        <f t="shared" si="7"/>
        <v>2727276</v>
      </c>
      <c r="H82" s="130"/>
      <c r="I82" s="4"/>
      <c r="J82" s="4"/>
      <c r="K82" s="4"/>
      <c r="L82" s="3"/>
      <c r="M82" s="11"/>
      <c r="N82" s="11"/>
    </row>
    <row r="83" spans="1:14" ht="13.2" x14ac:dyDescent="0.25">
      <c r="A83" s="58"/>
      <c r="B83" s="56"/>
      <c r="C83" s="46" t="s">
        <v>41</v>
      </c>
      <c r="D83" s="225">
        <v>2398548</v>
      </c>
      <c r="E83" s="226">
        <v>335317</v>
      </c>
      <c r="F83" s="226"/>
      <c r="G83" s="227">
        <f t="shared" si="7"/>
        <v>2733865</v>
      </c>
      <c r="H83" s="130"/>
      <c r="I83" s="4"/>
      <c r="J83" s="4"/>
      <c r="K83" s="4"/>
      <c r="L83" s="3"/>
      <c r="M83" s="11"/>
      <c r="N83" s="11"/>
    </row>
    <row r="84" spans="1:14" ht="13.2" x14ac:dyDescent="0.25">
      <c r="A84" s="58"/>
      <c r="B84" s="39"/>
      <c r="C84" s="46" t="s">
        <v>42</v>
      </c>
      <c r="D84" s="225">
        <v>2427657</v>
      </c>
      <c r="E84" s="226">
        <v>334992</v>
      </c>
      <c r="F84" s="226"/>
      <c r="G84" s="227">
        <f t="shared" ref="G84:G88" si="8">SUM(D84:F84)</f>
        <v>2762649</v>
      </c>
      <c r="H84" s="130"/>
      <c r="I84" s="4"/>
      <c r="J84" s="4"/>
      <c r="K84" s="4"/>
      <c r="L84" s="3"/>
      <c r="M84" s="11"/>
      <c r="N84" s="11"/>
    </row>
    <row r="85" spans="1:14" ht="13.2" x14ac:dyDescent="0.25">
      <c r="A85" s="58"/>
      <c r="B85" s="56"/>
      <c r="C85" s="46" t="s">
        <v>43</v>
      </c>
      <c r="D85" s="225">
        <v>2471257</v>
      </c>
      <c r="E85" s="226">
        <v>338169</v>
      </c>
      <c r="F85" s="226"/>
      <c r="G85" s="227">
        <f t="shared" si="8"/>
        <v>2809426</v>
      </c>
      <c r="H85" s="130"/>
      <c r="I85" s="4"/>
      <c r="J85" s="4"/>
      <c r="K85" s="4"/>
      <c r="L85" s="3"/>
      <c r="M85" s="11"/>
      <c r="N85" s="11"/>
    </row>
    <row r="86" spans="1:14" ht="13.2" x14ac:dyDescent="0.25">
      <c r="A86" s="58"/>
      <c r="B86" s="56"/>
      <c r="C86" s="46" t="s">
        <v>44</v>
      </c>
      <c r="D86" s="225">
        <v>2485108</v>
      </c>
      <c r="E86" s="226">
        <v>337021</v>
      </c>
      <c r="F86" s="226"/>
      <c r="G86" s="227">
        <f t="shared" si="8"/>
        <v>2822129</v>
      </c>
      <c r="H86" s="130"/>
      <c r="I86" s="4"/>
      <c r="J86" s="4"/>
      <c r="K86" s="4"/>
      <c r="L86" s="3"/>
      <c r="M86" s="11"/>
      <c r="N86" s="11"/>
    </row>
    <row r="87" spans="1:14" ht="13.2" x14ac:dyDescent="0.25">
      <c r="A87" s="58"/>
      <c r="B87" s="56"/>
      <c r="C87" s="46" t="s">
        <v>33</v>
      </c>
      <c r="D87" s="225">
        <v>2513796</v>
      </c>
      <c r="E87" s="226">
        <v>338257</v>
      </c>
      <c r="F87" s="226"/>
      <c r="G87" s="227">
        <f t="shared" si="8"/>
        <v>2852053</v>
      </c>
      <c r="H87" s="130"/>
      <c r="I87" s="4"/>
      <c r="J87" s="4"/>
      <c r="K87" s="4"/>
      <c r="L87" s="3"/>
      <c r="M87" s="11"/>
      <c r="N87" s="11"/>
    </row>
    <row r="88" spans="1:14" ht="13.2" x14ac:dyDescent="0.25">
      <c r="A88" s="58"/>
      <c r="B88" s="56"/>
      <c r="C88" s="46" t="s">
        <v>34</v>
      </c>
      <c r="D88" s="225">
        <v>2518159</v>
      </c>
      <c r="E88" s="226">
        <v>334515</v>
      </c>
      <c r="F88" s="226"/>
      <c r="G88" s="227">
        <f t="shared" si="8"/>
        <v>2852674</v>
      </c>
      <c r="H88" s="130"/>
      <c r="I88" s="4"/>
      <c r="J88" s="4"/>
      <c r="K88" s="4"/>
      <c r="L88" s="3"/>
      <c r="M88" s="11"/>
      <c r="N88" s="11"/>
    </row>
    <row r="89" spans="1:14" ht="13.2" x14ac:dyDescent="0.25">
      <c r="A89" s="58"/>
      <c r="B89" s="39"/>
      <c r="C89" s="46" t="s">
        <v>35</v>
      </c>
      <c r="D89" s="225">
        <v>2544443</v>
      </c>
      <c r="E89" s="226">
        <v>336581</v>
      </c>
      <c r="F89" s="226"/>
      <c r="G89" s="227">
        <f t="shared" ref="G89:G95" si="9">SUM(D89:F89)</f>
        <v>2881024</v>
      </c>
      <c r="H89" s="130"/>
      <c r="I89" s="4"/>
      <c r="J89" s="4"/>
      <c r="K89" s="4"/>
      <c r="L89" s="3"/>
      <c r="M89" s="11"/>
      <c r="N89" s="11"/>
    </row>
    <row r="90" spans="1:14" ht="13.2" x14ac:dyDescent="0.25">
      <c r="A90" s="58"/>
      <c r="B90" s="39"/>
      <c r="C90" s="46" t="s">
        <v>36</v>
      </c>
      <c r="D90" s="225">
        <v>2559773</v>
      </c>
      <c r="E90" s="226">
        <v>335816</v>
      </c>
      <c r="F90" s="226"/>
      <c r="G90" s="227">
        <f t="shared" si="9"/>
        <v>2895589</v>
      </c>
      <c r="H90" s="130"/>
      <c r="I90" s="4"/>
      <c r="J90" s="4"/>
      <c r="K90" s="4"/>
      <c r="L90" s="3"/>
      <c r="M90" s="11"/>
      <c r="N90" s="11"/>
    </row>
    <row r="91" spans="1:14" ht="13.2" x14ac:dyDescent="0.25">
      <c r="A91" s="58"/>
      <c r="B91" s="56"/>
      <c r="C91" s="46" t="s">
        <v>37</v>
      </c>
      <c r="D91" s="225">
        <v>2569222</v>
      </c>
      <c r="E91" s="226">
        <v>336128</v>
      </c>
      <c r="F91" s="226"/>
      <c r="G91" s="227">
        <f t="shared" si="9"/>
        <v>2905350</v>
      </c>
      <c r="H91" s="130"/>
      <c r="I91" s="4"/>
      <c r="J91" s="4"/>
      <c r="K91" s="4"/>
      <c r="L91" s="3"/>
      <c r="M91" s="11"/>
      <c r="N91" s="11"/>
    </row>
    <row r="92" spans="1:14" ht="13.8" thickBot="1" x14ac:dyDescent="0.3">
      <c r="A92" s="58"/>
      <c r="B92" s="57"/>
      <c r="C92" s="47" t="s">
        <v>38</v>
      </c>
      <c r="D92" s="228">
        <v>2572067</v>
      </c>
      <c r="E92" s="229">
        <v>332513</v>
      </c>
      <c r="F92" s="229"/>
      <c r="G92" s="230">
        <f t="shared" si="9"/>
        <v>2904580</v>
      </c>
      <c r="H92" s="130"/>
      <c r="I92" s="4"/>
      <c r="J92" s="4"/>
      <c r="K92" s="4"/>
      <c r="L92" s="3"/>
      <c r="M92" s="11"/>
      <c r="N92" s="11"/>
    </row>
    <row r="93" spans="1:14" ht="13.2" x14ac:dyDescent="0.25">
      <c r="A93" s="58"/>
      <c r="B93" s="38">
        <v>2017</v>
      </c>
      <c r="C93" s="51" t="s">
        <v>39</v>
      </c>
      <c r="D93" s="231">
        <v>2572815</v>
      </c>
      <c r="E93" s="232">
        <v>331136</v>
      </c>
      <c r="F93" s="232">
        <v>261</v>
      </c>
      <c r="G93" s="233">
        <f t="shared" si="9"/>
        <v>2904212</v>
      </c>
      <c r="H93" s="130"/>
      <c r="I93" s="4"/>
      <c r="J93" s="4"/>
      <c r="K93" s="4"/>
      <c r="L93" s="3"/>
      <c r="M93" s="11"/>
      <c r="N93" s="11"/>
    </row>
    <row r="94" spans="1:14" ht="13.2" x14ac:dyDescent="0.25">
      <c r="A94" s="58"/>
      <c r="B94" s="56"/>
      <c r="C94" s="46" t="s">
        <v>40</v>
      </c>
      <c r="D94" s="225">
        <v>2589654</v>
      </c>
      <c r="E94" s="226">
        <v>331826</v>
      </c>
      <c r="F94" s="226">
        <v>261</v>
      </c>
      <c r="G94" s="227">
        <f t="shared" si="9"/>
        <v>2921741</v>
      </c>
      <c r="H94" s="130"/>
      <c r="I94" s="4"/>
      <c r="J94" s="4"/>
      <c r="K94" s="4"/>
      <c r="L94" s="3"/>
      <c r="M94" s="11"/>
      <c r="N94" s="11"/>
    </row>
    <row r="95" spans="1:14" ht="13.2" x14ac:dyDescent="0.25">
      <c r="A95" s="58"/>
      <c r="B95" s="56"/>
      <c r="C95" s="46" t="s">
        <v>41</v>
      </c>
      <c r="D95" s="225">
        <v>2612451</v>
      </c>
      <c r="E95" s="226">
        <v>331222</v>
      </c>
      <c r="F95" s="226"/>
      <c r="G95" s="227">
        <f t="shared" si="9"/>
        <v>2943673</v>
      </c>
      <c r="H95" s="130"/>
      <c r="I95" s="4"/>
      <c r="J95" s="4"/>
      <c r="K95" s="4"/>
      <c r="L95" s="3"/>
      <c r="M95" s="11"/>
      <c r="N95" s="11"/>
    </row>
    <row r="96" spans="1:14" ht="13.2" x14ac:dyDescent="0.25">
      <c r="A96" s="58"/>
      <c r="B96" s="39"/>
      <c r="C96" s="46" t="s">
        <v>42</v>
      </c>
      <c r="D96" s="225">
        <v>2629207</v>
      </c>
      <c r="E96" s="226">
        <v>337900</v>
      </c>
      <c r="F96" s="226"/>
      <c r="G96" s="227">
        <f t="shared" ref="G96:G101" si="10">SUM(D96:F96)</f>
        <v>2967107</v>
      </c>
      <c r="H96" s="130"/>
      <c r="I96" s="4"/>
      <c r="J96" s="4"/>
      <c r="K96" s="4"/>
      <c r="L96" s="3"/>
      <c r="M96" s="11"/>
      <c r="N96" s="11"/>
    </row>
    <row r="97" spans="1:14" ht="13.2" x14ac:dyDescent="0.25">
      <c r="A97" s="58"/>
      <c r="B97" s="56"/>
      <c r="C97" s="46" t="s">
        <v>43</v>
      </c>
      <c r="D97" s="225">
        <v>2653109</v>
      </c>
      <c r="E97" s="226">
        <v>344973</v>
      </c>
      <c r="F97" s="226"/>
      <c r="G97" s="227">
        <f t="shared" si="10"/>
        <v>2998082</v>
      </c>
      <c r="H97" s="130"/>
      <c r="I97" s="4"/>
      <c r="J97" s="4"/>
      <c r="K97" s="4"/>
      <c r="L97" s="3"/>
      <c r="M97" s="11"/>
      <c r="N97" s="11"/>
    </row>
    <row r="98" spans="1:14" ht="13.2" x14ac:dyDescent="0.25">
      <c r="A98" s="58"/>
      <c r="B98" s="56"/>
      <c r="C98" s="46" t="s">
        <v>44</v>
      </c>
      <c r="D98" s="225">
        <v>2664788</v>
      </c>
      <c r="E98" s="226">
        <v>342288</v>
      </c>
      <c r="F98" s="226"/>
      <c r="G98" s="227">
        <f t="shared" si="10"/>
        <v>3007076</v>
      </c>
      <c r="H98" s="130"/>
      <c r="I98" s="4"/>
      <c r="J98" s="4"/>
      <c r="K98" s="4"/>
      <c r="L98" s="3"/>
      <c r="M98" s="11"/>
      <c r="N98" s="11"/>
    </row>
    <row r="99" spans="1:14" ht="13.2" x14ac:dyDescent="0.25">
      <c r="A99" s="58"/>
      <c r="B99" s="39"/>
      <c r="C99" s="46" t="s">
        <v>33</v>
      </c>
      <c r="D99" s="225">
        <v>2677602</v>
      </c>
      <c r="E99" s="226">
        <v>344837</v>
      </c>
      <c r="F99" s="226"/>
      <c r="G99" s="227">
        <f t="shared" si="10"/>
        <v>3022439</v>
      </c>
      <c r="H99" s="130"/>
      <c r="I99" s="4"/>
      <c r="J99" s="4"/>
      <c r="K99" s="4"/>
      <c r="L99" s="3"/>
      <c r="M99" s="11"/>
      <c r="N99" s="11"/>
    </row>
    <row r="100" spans="1:14" ht="13.2" x14ac:dyDescent="0.25">
      <c r="A100" s="58"/>
      <c r="B100" s="56"/>
      <c r="C100" s="46" t="s">
        <v>34</v>
      </c>
      <c r="D100" s="225">
        <v>2695627</v>
      </c>
      <c r="E100" s="226">
        <v>346118</v>
      </c>
      <c r="F100" s="226"/>
      <c r="G100" s="227">
        <f t="shared" si="10"/>
        <v>3041745</v>
      </c>
      <c r="H100" s="130"/>
      <c r="I100" s="4"/>
      <c r="J100" s="4"/>
      <c r="K100" s="4"/>
      <c r="L100" s="3"/>
      <c r="M100" s="11"/>
      <c r="N100" s="11"/>
    </row>
    <row r="101" spans="1:14" ht="13.8" thickBot="1" x14ac:dyDescent="0.3">
      <c r="A101" s="58"/>
      <c r="B101" s="57"/>
      <c r="C101" s="47" t="s">
        <v>35</v>
      </c>
      <c r="D101" s="228">
        <v>2710760</v>
      </c>
      <c r="E101" s="229">
        <v>347025</v>
      </c>
      <c r="F101" s="229"/>
      <c r="G101" s="230">
        <f t="shared" si="10"/>
        <v>3057785</v>
      </c>
      <c r="H101" s="130"/>
      <c r="I101" s="4"/>
      <c r="J101" s="4"/>
      <c r="K101" s="4"/>
      <c r="L101" s="3"/>
      <c r="M101" s="11"/>
      <c r="N101" s="11"/>
    </row>
    <row r="102" spans="1:14" ht="13.8" thickBot="1" x14ac:dyDescent="0.3">
      <c r="A102" s="58"/>
      <c r="B102" s="22"/>
      <c r="C102" s="133"/>
      <c r="D102" s="8"/>
      <c r="E102" s="11"/>
      <c r="F102" s="11"/>
      <c r="G102" s="11"/>
      <c r="H102" s="4"/>
      <c r="I102" s="4"/>
      <c r="J102" s="4"/>
      <c r="K102" s="4"/>
      <c r="L102" s="3"/>
      <c r="M102" s="11"/>
      <c r="N102" s="11"/>
    </row>
    <row r="103" spans="1:14" ht="13.8" thickBot="1" x14ac:dyDescent="0.3">
      <c r="A103" s="58"/>
      <c r="B103" s="136" t="s">
        <v>528</v>
      </c>
      <c r="C103" s="137"/>
      <c r="D103" s="138">
        <f>+D101/D92-1</f>
        <v>5.3922778838964902E-2</v>
      </c>
      <c r="E103" s="138">
        <f>+E101/E92-1</f>
        <v>4.3643406423207409E-2</v>
      </c>
      <c r="F103" s="138"/>
      <c r="G103" s="139">
        <f>+G101/G92-1</f>
        <v>5.2746008028699443E-2</v>
      </c>
      <c r="H103" s="4"/>
      <c r="I103" s="4"/>
      <c r="J103" s="4"/>
      <c r="K103" s="4"/>
      <c r="L103" s="3"/>
      <c r="M103" s="11"/>
      <c r="N103" s="11"/>
    </row>
    <row r="104" spans="1:14" ht="13.8" thickBot="1" x14ac:dyDescent="0.3">
      <c r="A104" s="58"/>
      <c r="B104" s="136" t="s">
        <v>529</v>
      </c>
      <c r="C104" s="137"/>
      <c r="D104" s="138">
        <f>+D101/D89-1</f>
        <v>6.5364796931980829E-2</v>
      </c>
      <c r="E104" s="138">
        <f>+E101/E89-1</f>
        <v>3.1029677848720016E-2</v>
      </c>
      <c r="F104" s="138"/>
      <c r="G104" s="139">
        <f>+G101/G89-1</f>
        <v>6.1353532632841601E-2</v>
      </c>
      <c r="H104" s="4"/>
      <c r="I104" s="4"/>
      <c r="J104" s="4"/>
      <c r="K104" s="4"/>
      <c r="L104" s="3"/>
      <c r="M104" s="11"/>
      <c r="N104" s="11"/>
    </row>
    <row r="105" spans="1:14" ht="13.2" x14ac:dyDescent="0.25">
      <c r="A105" s="58"/>
      <c r="B105" s="22"/>
      <c r="C105" s="133"/>
      <c r="D105" s="8"/>
      <c r="E105" s="11"/>
      <c r="F105" s="11"/>
      <c r="G105" s="11"/>
      <c r="H105" s="4"/>
      <c r="I105" s="4"/>
      <c r="J105" s="4"/>
      <c r="K105" s="4"/>
      <c r="L105" s="3"/>
      <c r="M105" s="11"/>
      <c r="N105" s="11"/>
    </row>
    <row r="106" spans="1:14" ht="13.2" x14ac:dyDescent="0.25">
      <c r="A106" s="3"/>
      <c r="B106" s="43" t="s">
        <v>23</v>
      </c>
      <c r="C106" s="22"/>
      <c r="D106" s="125"/>
      <c r="E106" s="125"/>
      <c r="F106" s="120"/>
      <c r="G106" s="120"/>
      <c r="H106" s="4"/>
      <c r="I106" s="4"/>
      <c r="J106" s="4"/>
      <c r="K106" s="4"/>
      <c r="L106" s="3"/>
      <c r="M106" s="22"/>
      <c r="N106" s="22"/>
    </row>
    <row r="107" spans="1:14" ht="13.2" x14ac:dyDescent="0.25">
      <c r="A107" s="3"/>
      <c r="B107" s="22"/>
      <c r="C107" s="22"/>
      <c r="D107" s="35"/>
      <c r="E107" s="22"/>
      <c r="F107" s="22"/>
      <c r="G107" s="22"/>
      <c r="H107" s="22"/>
      <c r="I107" s="22"/>
      <c r="J107" s="22"/>
      <c r="K107" s="22"/>
      <c r="L107" s="68"/>
      <c r="M107" s="68"/>
      <c r="N107" s="68"/>
    </row>
    <row r="108" spans="1:14" ht="13.2" x14ac:dyDescent="0.25">
      <c r="A108" s="3"/>
      <c r="B108" s="22"/>
      <c r="C108" s="22"/>
      <c r="D108" s="35"/>
      <c r="E108" s="22"/>
      <c r="F108" s="22"/>
      <c r="G108" s="22"/>
      <c r="H108" s="22"/>
      <c r="I108" s="22"/>
      <c r="J108" s="22"/>
      <c r="K108" s="22"/>
      <c r="L108" s="68"/>
      <c r="M108" s="68"/>
      <c r="N108" s="68"/>
    </row>
    <row r="109" spans="1:14" ht="13.2" x14ac:dyDescent="0.25">
      <c r="A109" s="3"/>
      <c r="B109" s="22"/>
      <c r="C109" s="22"/>
      <c r="D109" s="35"/>
      <c r="E109" s="22"/>
      <c r="F109" s="22"/>
      <c r="G109" s="22"/>
      <c r="H109" s="22"/>
      <c r="I109" s="22"/>
      <c r="J109" s="22"/>
      <c r="K109" s="22"/>
      <c r="L109" s="68"/>
      <c r="M109" s="68"/>
      <c r="N109" s="68"/>
    </row>
    <row r="110" spans="1:14" ht="13.2" x14ac:dyDescent="0.25">
      <c r="A110" s="3"/>
      <c r="B110" s="22"/>
      <c r="C110" s="22"/>
      <c r="D110" s="35"/>
      <c r="E110" s="22"/>
      <c r="F110" s="22"/>
      <c r="G110" s="22"/>
      <c r="H110" s="22"/>
      <c r="I110" s="22"/>
      <c r="J110" s="22"/>
      <c r="K110" s="22"/>
      <c r="L110" s="68"/>
      <c r="M110" s="68"/>
      <c r="N110" s="68"/>
    </row>
    <row r="111" spans="1:14" ht="13.2" x14ac:dyDescent="0.25">
      <c r="A111" s="3"/>
      <c r="B111" s="22"/>
      <c r="C111" s="22"/>
      <c r="D111" s="35"/>
      <c r="E111" s="22"/>
      <c r="F111" s="22"/>
      <c r="G111" s="22"/>
      <c r="H111" s="22"/>
      <c r="I111" s="22"/>
      <c r="J111" s="22"/>
      <c r="K111" s="22"/>
      <c r="L111" s="68"/>
      <c r="M111" s="68"/>
      <c r="N111" s="68"/>
    </row>
    <row r="112" spans="1:14" ht="13.2" x14ac:dyDescent="0.25">
      <c r="A112" s="3"/>
      <c r="B112" s="22"/>
      <c r="C112" s="22"/>
      <c r="D112" s="35"/>
      <c r="E112" s="22"/>
      <c r="F112" s="22"/>
      <c r="G112" s="22"/>
      <c r="H112" s="22"/>
      <c r="I112" s="22"/>
      <c r="J112" s="22"/>
      <c r="K112" s="22"/>
      <c r="L112" s="68"/>
      <c r="M112" s="68"/>
      <c r="N112" s="68"/>
    </row>
    <row r="113" spans="1:14" ht="13.2" x14ac:dyDescent="0.25">
      <c r="A113" s="3"/>
      <c r="B113" s="22"/>
      <c r="C113" s="22"/>
      <c r="D113" s="35"/>
      <c r="E113" s="22"/>
      <c r="F113" s="22"/>
      <c r="G113" s="22"/>
      <c r="H113" s="22"/>
      <c r="I113" s="22"/>
      <c r="J113" s="22"/>
      <c r="K113" s="22"/>
      <c r="L113" s="68"/>
      <c r="M113" s="68"/>
      <c r="N113" s="68"/>
    </row>
    <row r="114" spans="1:14" ht="13.2" x14ac:dyDescent="0.25">
      <c r="A114" s="3"/>
      <c r="B114" s="22"/>
      <c r="C114" s="22"/>
      <c r="D114" s="35"/>
      <c r="E114" s="22"/>
      <c r="F114" s="22"/>
      <c r="G114" s="22"/>
      <c r="H114" s="22"/>
      <c r="I114" s="22"/>
      <c r="J114" s="22"/>
      <c r="K114" s="22"/>
      <c r="L114" s="68"/>
      <c r="M114" s="68"/>
      <c r="N114" s="68"/>
    </row>
    <row r="115" spans="1:14" ht="13.2" x14ac:dyDescent="0.25">
      <c r="A115" s="3"/>
      <c r="B115" s="22"/>
      <c r="C115" s="22"/>
      <c r="D115" s="35"/>
      <c r="E115" s="22"/>
      <c r="F115" s="22"/>
      <c r="G115" s="22"/>
      <c r="H115" s="22"/>
      <c r="I115" s="22"/>
      <c r="J115" s="22"/>
      <c r="K115" s="22"/>
      <c r="L115" s="68"/>
      <c r="M115" s="68"/>
      <c r="N115" s="68"/>
    </row>
    <row r="116" spans="1:14" ht="13.2" x14ac:dyDescent="0.25">
      <c r="A116" s="3"/>
      <c r="B116" s="22"/>
      <c r="C116" s="22"/>
      <c r="D116" s="35"/>
      <c r="E116" s="22"/>
      <c r="F116" s="22"/>
      <c r="G116" s="22"/>
      <c r="H116" s="22"/>
      <c r="I116" s="22"/>
      <c r="J116" s="22"/>
      <c r="K116" s="22"/>
      <c r="L116" s="68"/>
      <c r="M116" s="68"/>
      <c r="N116" s="68"/>
    </row>
    <row r="117" spans="1:14" ht="13.2" x14ac:dyDescent="0.25">
      <c r="A117" s="3"/>
      <c r="B117" s="22"/>
      <c r="C117" s="22"/>
      <c r="D117" s="35"/>
      <c r="E117" s="22"/>
      <c r="F117" s="22"/>
      <c r="G117" s="22"/>
      <c r="H117" s="22"/>
      <c r="I117" s="22"/>
      <c r="J117" s="22"/>
      <c r="K117" s="22"/>
      <c r="L117" s="68"/>
      <c r="M117" s="68"/>
      <c r="N117" s="68"/>
    </row>
    <row r="118" spans="1:14" ht="13.2" x14ac:dyDescent="0.25">
      <c r="A118" s="3"/>
      <c r="B118" s="22"/>
      <c r="C118" s="22"/>
      <c r="D118" s="35"/>
      <c r="E118" s="22"/>
      <c r="F118" s="22"/>
      <c r="G118" s="22"/>
      <c r="H118" s="22"/>
      <c r="I118" s="22"/>
      <c r="J118" s="22"/>
      <c r="K118" s="22"/>
      <c r="L118" s="68"/>
      <c r="M118" s="68"/>
      <c r="N118" s="68"/>
    </row>
    <row r="119" spans="1:14" ht="13.2" x14ac:dyDescent="0.25">
      <c r="A119" s="3"/>
      <c r="B119" s="22"/>
      <c r="C119" s="22"/>
      <c r="D119" s="35"/>
      <c r="E119" s="22"/>
      <c r="F119" s="22"/>
      <c r="G119" s="22"/>
      <c r="H119" s="22"/>
      <c r="I119" s="22"/>
      <c r="J119" s="22"/>
      <c r="K119" s="22"/>
      <c r="L119" s="68"/>
      <c r="M119" s="68"/>
      <c r="N119" s="68"/>
    </row>
    <row r="120" spans="1:14" ht="13.2" x14ac:dyDescent="0.25">
      <c r="A120" s="3"/>
      <c r="B120" s="22"/>
      <c r="C120" s="22"/>
      <c r="D120" s="35"/>
      <c r="E120" s="22"/>
      <c r="F120" s="22"/>
      <c r="G120" s="22"/>
      <c r="H120" s="22"/>
      <c r="I120" s="22"/>
      <c r="J120" s="22"/>
      <c r="K120" s="22"/>
      <c r="L120" s="68"/>
      <c r="M120" s="68"/>
      <c r="N120" s="68"/>
    </row>
    <row r="121" spans="1:14" ht="13.2" x14ac:dyDescent="0.25">
      <c r="A121" s="3"/>
      <c r="B121" s="22"/>
      <c r="C121" s="22"/>
      <c r="D121" s="35"/>
      <c r="E121" s="22"/>
      <c r="F121" s="22"/>
      <c r="G121" s="22"/>
      <c r="H121" s="22"/>
      <c r="I121" s="22"/>
      <c r="J121" s="22"/>
      <c r="K121" s="22"/>
      <c r="L121" s="68"/>
      <c r="M121" s="68"/>
      <c r="N121" s="68"/>
    </row>
    <row r="122" spans="1:14" ht="13.2" x14ac:dyDescent="0.25">
      <c r="A122" s="3"/>
      <c r="B122" s="22"/>
      <c r="C122" s="22"/>
      <c r="D122" s="35"/>
      <c r="E122" s="22"/>
      <c r="F122" s="22"/>
      <c r="G122" s="22"/>
      <c r="H122" s="22"/>
      <c r="I122" s="22"/>
      <c r="J122" s="22"/>
      <c r="K122" s="22"/>
      <c r="L122" s="68"/>
      <c r="M122" s="68"/>
      <c r="N122" s="68"/>
    </row>
    <row r="123" spans="1:14" ht="13.2" x14ac:dyDescent="0.25">
      <c r="A123" s="3"/>
      <c r="B123" s="22"/>
      <c r="C123" s="22"/>
      <c r="D123" s="35"/>
      <c r="E123" s="22"/>
      <c r="F123" s="22"/>
      <c r="G123" s="22"/>
      <c r="H123" s="22"/>
      <c r="I123" s="22"/>
      <c r="J123" s="22"/>
      <c r="K123" s="22"/>
      <c r="L123" s="68"/>
      <c r="M123" s="68"/>
      <c r="N123" s="68"/>
    </row>
    <row r="124" spans="1:14" ht="13.2" x14ac:dyDescent="0.25">
      <c r="A124" s="3"/>
      <c r="B124" s="22"/>
      <c r="C124" s="22"/>
      <c r="D124" s="35"/>
      <c r="E124" s="22"/>
      <c r="F124" s="22"/>
      <c r="G124" s="22"/>
      <c r="H124" s="22"/>
      <c r="I124" s="22"/>
      <c r="J124" s="22"/>
      <c r="K124" s="22"/>
      <c r="L124" s="68"/>
      <c r="M124" s="68"/>
      <c r="N124" s="68"/>
    </row>
    <row r="125" spans="1:14" ht="13.2" x14ac:dyDescent="0.25">
      <c r="A125" s="3"/>
      <c r="B125" s="22"/>
      <c r="C125" s="22"/>
      <c r="D125" s="35"/>
      <c r="E125" s="22"/>
      <c r="F125" s="22"/>
      <c r="G125" s="22"/>
      <c r="H125" s="22"/>
      <c r="I125" s="22"/>
      <c r="J125" s="22"/>
      <c r="K125" s="22"/>
      <c r="L125" s="68"/>
      <c r="M125" s="68"/>
      <c r="N125" s="68"/>
    </row>
    <row r="126" spans="1:14" ht="13.2" x14ac:dyDescent="0.25"/>
    <row r="127" spans="1:14" ht="13.2" x14ac:dyDescent="0.25"/>
    <row r="128" spans="1:14" ht="13.2" x14ac:dyDescent="0.25"/>
    <row r="129" ht="13.2" x14ac:dyDescent="0.25"/>
    <row r="130" ht="13.2" x14ac:dyDescent="0.25"/>
    <row r="131" ht="13.2" x14ac:dyDescent="0.25"/>
    <row r="132" ht="13.2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</sheetData>
  <hyperlinks>
    <hyperlink ref="B6" location="ÍNDICE!A1" display="&lt;&lt; VOLVER"/>
    <hyperlink ref="B106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showGridLines="0" topLeftCell="B92" zoomScale="115" zoomScaleNormal="115" zoomScaleSheetLayoutView="100" workbookViewId="0">
      <selection activeCell="L109" sqref="L109"/>
    </sheetView>
  </sheetViews>
  <sheetFormatPr baseColWidth="10" defaultColWidth="0" defaultRowHeight="0" customHeight="1" zeroHeight="1" x14ac:dyDescent="0.25"/>
  <cols>
    <col min="1" max="1" width="20.109375" customWidth="1"/>
    <col min="2" max="2" width="15.6640625" customWidth="1"/>
    <col min="3" max="3" width="11.5546875" customWidth="1"/>
    <col min="4" max="13" width="15" customWidth="1"/>
    <col min="14" max="16384" width="15" hidden="1"/>
  </cols>
  <sheetData>
    <row r="1" spans="1:14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3.8" x14ac:dyDescent="0.25">
      <c r="A2" s="3"/>
      <c r="B2" s="108" t="s">
        <v>472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3.8" x14ac:dyDescent="0.25">
      <c r="A3" s="3"/>
      <c r="B3" s="108" t="s">
        <v>474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2" customFormat="1" ht="12.75" customHeight="1" x14ac:dyDescent="0.25">
      <c r="A4" s="4"/>
      <c r="B4" s="33"/>
      <c r="C4" s="4"/>
      <c r="D4" s="32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thickBot="1" x14ac:dyDescent="0.3">
      <c r="A6" s="3"/>
      <c r="B6" s="43" t="s">
        <v>23</v>
      </c>
      <c r="C6" s="4"/>
      <c r="D6" s="4"/>
      <c r="E6" s="4"/>
      <c r="F6" s="4"/>
      <c r="G6" s="4"/>
      <c r="H6" s="4"/>
      <c r="I6" s="4"/>
      <c r="J6" s="4"/>
      <c r="K6" s="4"/>
      <c r="L6" s="3"/>
      <c r="M6" s="3"/>
      <c r="N6" s="3"/>
    </row>
    <row r="7" spans="1:14" ht="41.25" customHeight="1" thickBot="1" x14ac:dyDescent="0.3">
      <c r="A7" s="58"/>
      <c r="B7" s="65" t="s">
        <v>0</v>
      </c>
      <c r="C7" s="65" t="s">
        <v>32</v>
      </c>
      <c r="D7" s="36" t="s">
        <v>475</v>
      </c>
      <c r="E7" s="10" t="s">
        <v>476</v>
      </c>
      <c r="F7" s="29" t="s">
        <v>477</v>
      </c>
      <c r="G7" s="29" t="s">
        <v>86</v>
      </c>
      <c r="H7" s="29" t="s">
        <v>87</v>
      </c>
      <c r="I7" s="29" t="s">
        <v>93</v>
      </c>
      <c r="J7" s="42" t="s">
        <v>78</v>
      </c>
      <c r="K7" s="4"/>
      <c r="L7" s="3"/>
      <c r="M7" s="11"/>
      <c r="N7" s="11"/>
    </row>
    <row r="8" spans="1:14" ht="13.8" thickBot="1" x14ac:dyDescent="0.3">
      <c r="A8" s="58"/>
      <c r="B8" s="199">
        <v>2009</v>
      </c>
      <c r="C8" s="63" t="s">
        <v>38</v>
      </c>
      <c r="D8" s="222">
        <v>888005</v>
      </c>
      <c r="E8" s="223">
        <v>748556</v>
      </c>
      <c r="F8" s="223">
        <v>3918</v>
      </c>
      <c r="G8" s="223">
        <v>7468</v>
      </c>
      <c r="H8" s="223">
        <v>6729</v>
      </c>
      <c r="I8" s="223"/>
      <c r="J8" s="224">
        <f t="shared" ref="J8:J20" si="0">SUM(D8:I8)</f>
        <v>1654676</v>
      </c>
      <c r="K8" s="130"/>
      <c r="L8" s="3"/>
      <c r="M8" s="11"/>
      <c r="N8" s="11"/>
    </row>
    <row r="9" spans="1:14" ht="13.2" x14ac:dyDescent="0.25">
      <c r="A9" s="58"/>
      <c r="B9" s="39">
        <v>2010</v>
      </c>
      <c r="C9" s="46" t="s">
        <v>39</v>
      </c>
      <c r="D9" s="225">
        <v>888966</v>
      </c>
      <c r="E9" s="226">
        <v>754222</v>
      </c>
      <c r="F9" s="226">
        <v>4123</v>
      </c>
      <c r="G9" s="226">
        <v>7639</v>
      </c>
      <c r="H9" s="226">
        <v>6707</v>
      </c>
      <c r="I9" s="226"/>
      <c r="J9" s="227">
        <f t="shared" si="0"/>
        <v>1661657</v>
      </c>
      <c r="K9" s="130"/>
      <c r="L9" s="3"/>
      <c r="M9" s="11"/>
      <c r="N9" s="11"/>
    </row>
    <row r="10" spans="1:14" ht="13.2" x14ac:dyDescent="0.25">
      <c r="A10" s="58"/>
      <c r="B10" s="56"/>
      <c r="C10" s="46" t="s">
        <v>40</v>
      </c>
      <c r="D10" s="225">
        <v>888022</v>
      </c>
      <c r="E10" s="226">
        <v>757169</v>
      </c>
      <c r="F10" s="226">
        <v>4295</v>
      </c>
      <c r="G10" s="226">
        <v>7640</v>
      </c>
      <c r="H10" s="226">
        <v>5548</v>
      </c>
      <c r="I10" s="226"/>
      <c r="J10" s="227">
        <f t="shared" si="0"/>
        <v>1662674</v>
      </c>
      <c r="K10" s="130"/>
      <c r="L10" s="3"/>
      <c r="M10" s="11"/>
      <c r="N10" s="11"/>
    </row>
    <row r="11" spans="1:14" ht="13.2" x14ac:dyDescent="0.25">
      <c r="A11" s="58"/>
      <c r="B11" s="56"/>
      <c r="C11" s="46" t="s">
        <v>41</v>
      </c>
      <c r="D11" s="225">
        <v>886465</v>
      </c>
      <c r="E11" s="226">
        <v>769090</v>
      </c>
      <c r="F11" s="226">
        <v>4597</v>
      </c>
      <c r="G11" s="226">
        <v>7143</v>
      </c>
      <c r="H11" s="226">
        <v>5500</v>
      </c>
      <c r="I11" s="226"/>
      <c r="J11" s="227">
        <f t="shared" si="0"/>
        <v>1672795</v>
      </c>
      <c r="K11" s="130"/>
      <c r="L11" s="3"/>
      <c r="M11" s="11"/>
      <c r="N11" s="11"/>
    </row>
    <row r="12" spans="1:14" ht="13.2" x14ac:dyDescent="0.25">
      <c r="A12" s="58"/>
      <c r="B12" s="56"/>
      <c r="C12" s="46" t="s">
        <v>42</v>
      </c>
      <c r="D12" s="225">
        <v>890931</v>
      </c>
      <c r="E12" s="226">
        <v>787434</v>
      </c>
      <c r="F12" s="226">
        <v>4891</v>
      </c>
      <c r="G12" s="226">
        <v>7274</v>
      </c>
      <c r="H12" s="226">
        <v>5445</v>
      </c>
      <c r="I12" s="226"/>
      <c r="J12" s="227">
        <f t="shared" si="0"/>
        <v>1695975</v>
      </c>
      <c r="K12" s="130"/>
      <c r="L12" s="3"/>
      <c r="M12" s="11"/>
      <c r="N12" s="11"/>
    </row>
    <row r="13" spans="1:14" ht="13.2" x14ac:dyDescent="0.25">
      <c r="A13" s="58"/>
      <c r="B13" s="56"/>
      <c r="C13" s="46" t="s">
        <v>43</v>
      </c>
      <c r="D13" s="225">
        <v>897404</v>
      </c>
      <c r="E13" s="226">
        <v>801736</v>
      </c>
      <c r="F13" s="226">
        <v>5075</v>
      </c>
      <c r="G13" s="226">
        <v>7850</v>
      </c>
      <c r="H13" s="226">
        <v>5446</v>
      </c>
      <c r="I13" s="226">
        <v>6</v>
      </c>
      <c r="J13" s="227">
        <f t="shared" si="0"/>
        <v>1717517</v>
      </c>
      <c r="K13" s="130"/>
      <c r="L13" s="3"/>
      <c r="M13" s="11"/>
      <c r="N13" s="11"/>
    </row>
    <row r="14" spans="1:14" ht="13.2" x14ac:dyDescent="0.25">
      <c r="A14" s="58"/>
      <c r="B14" s="56"/>
      <c r="C14" s="46" t="s">
        <v>44</v>
      </c>
      <c r="D14" s="225">
        <v>899440</v>
      </c>
      <c r="E14" s="226">
        <v>796571</v>
      </c>
      <c r="F14" s="226">
        <v>5125</v>
      </c>
      <c r="G14" s="226">
        <v>8021</v>
      </c>
      <c r="H14" s="226">
        <v>5417</v>
      </c>
      <c r="I14" s="226">
        <v>1</v>
      </c>
      <c r="J14" s="227">
        <f t="shared" si="0"/>
        <v>1714575</v>
      </c>
      <c r="K14" s="130"/>
      <c r="L14" s="3"/>
      <c r="M14" s="11"/>
      <c r="N14" s="11"/>
    </row>
    <row r="15" spans="1:14" ht="13.2" x14ac:dyDescent="0.25">
      <c r="A15" s="58"/>
      <c r="B15" s="56"/>
      <c r="C15" s="46" t="s">
        <v>33</v>
      </c>
      <c r="D15" s="225">
        <v>910662</v>
      </c>
      <c r="E15" s="226">
        <v>807233</v>
      </c>
      <c r="F15" s="226">
        <v>5182</v>
      </c>
      <c r="G15" s="226">
        <v>7704</v>
      </c>
      <c r="H15" s="226">
        <v>5489</v>
      </c>
      <c r="I15" s="226"/>
      <c r="J15" s="227">
        <f t="shared" si="0"/>
        <v>1736270</v>
      </c>
      <c r="K15" s="130"/>
      <c r="L15" s="3"/>
      <c r="M15" s="11"/>
      <c r="N15" s="11"/>
    </row>
    <row r="16" spans="1:14" ht="13.2" x14ac:dyDescent="0.25">
      <c r="A16" s="58"/>
      <c r="B16" s="56"/>
      <c r="C16" s="46" t="s">
        <v>34</v>
      </c>
      <c r="D16" s="225">
        <v>917751</v>
      </c>
      <c r="E16" s="226">
        <v>823209</v>
      </c>
      <c r="F16" s="226">
        <v>5115</v>
      </c>
      <c r="G16" s="226">
        <v>7679</v>
      </c>
      <c r="H16" s="226">
        <v>5517</v>
      </c>
      <c r="I16" s="226"/>
      <c r="J16" s="227">
        <f t="shared" si="0"/>
        <v>1759271</v>
      </c>
      <c r="K16" s="130"/>
      <c r="L16" s="3"/>
      <c r="M16" s="11"/>
      <c r="N16" s="11"/>
    </row>
    <row r="17" spans="1:14" ht="13.2" x14ac:dyDescent="0.25">
      <c r="A17" s="58"/>
      <c r="B17" s="56"/>
      <c r="C17" s="46" t="s">
        <v>35</v>
      </c>
      <c r="D17" s="225">
        <v>921819</v>
      </c>
      <c r="E17" s="226">
        <v>835614</v>
      </c>
      <c r="F17" s="226">
        <v>5111</v>
      </c>
      <c r="G17" s="226">
        <v>7579</v>
      </c>
      <c r="H17" s="226">
        <v>5372</v>
      </c>
      <c r="I17" s="226"/>
      <c r="J17" s="227">
        <f t="shared" si="0"/>
        <v>1775495</v>
      </c>
      <c r="K17" s="130"/>
      <c r="L17" s="3"/>
      <c r="M17" s="11"/>
      <c r="N17" s="11"/>
    </row>
    <row r="18" spans="1:14" ht="13.2" x14ac:dyDescent="0.25">
      <c r="A18" s="58"/>
      <c r="B18" s="56"/>
      <c r="C18" s="46" t="s">
        <v>36</v>
      </c>
      <c r="D18" s="225">
        <v>930024</v>
      </c>
      <c r="E18" s="226">
        <v>825805</v>
      </c>
      <c r="F18" s="226">
        <v>5125</v>
      </c>
      <c r="G18" s="226">
        <v>7670</v>
      </c>
      <c r="H18" s="226">
        <v>4089</v>
      </c>
      <c r="I18" s="226"/>
      <c r="J18" s="227">
        <f t="shared" si="0"/>
        <v>1772713</v>
      </c>
      <c r="K18" s="130"/>
      <c r="L18" s="3"/>
      <c r="M18" s="11"/>
      <c r="N18" s="11"/>
    </row>
    <row r="19" spans="1:14" ht="13.2" x14ac:dyDescent="0.25">
      <c r="A19" s="58"/>
      <c r="B19" s="56"/>
      <c r="C19" s="46" t="s">
        <v>37</v>
      </c>
      <c r="D19" s="225">
        <v>931311</v>
      </c>
      <c r="E19" s="226">
        <v>836902</v>
      </c>
      <c r="F19" s="226">
        <v>5193</v>
      </c>
      <c r="G19" s="226">
        <v>7622</v>
      </c>
      <c r="H19" s="226">
        <v>5544</v>
      </c>
      <c r="I19" s="226"/>
      <c r="J19" s="227">
        <f t="shared" si="0"/>
        <v>1786572</v>
      </c>
      <c r="K19" s="130"/>
      <c r="L19" s="3"/>
      <c r="M19" s="11"/>
      <c r="N19" s="11"/>
    </row>
    <row r="20" spans="1:14" ht="13.8" thickBot="1" x14ac:dyDescent="0.3">
      <c r="A20" s="58"/>
      <c r="B20" s="57"/>
      <c r="C20" s="47" t="s">
        <v>38</v>
      </c>
      <c r="D20" s="228">
        <v>931340</v>
      </c>
      <c r="E20" s="229">
        <v>839654</v>
      </c>
      <c r="F20" s="229">
        <v>5214</v>
      </c>
      <c r="G20" s="229">
        <v>7658</v>
      </c>
      <c r="H20" s="229">
        <v>5489</v>
      </c>
      <c r="I20" s="229"/>
      <c r="J20" s="230">
        <f t="shared" si="0"/>
        <v>1789355</v>
      </c>
      <c r="K20" s="130"/>
      <c r="L20" s="3"/>
      <c r="M20" s="11"/>
      <c r="N20" s="11"/>
    </row>
    <row r="21" spans="1:14" ht="13.2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3"/>
      <c r="M21" s="11"/>
      <c r="N21" s="11"/>
    </row>
    <row r="22" spans="1:14" ht="13.2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3"/>
      <c r="M22" s="11"/>
      <c r="N22" s="11"/>
    </row>
    <row r="23" spans="1:14" ht="13.8" thickBot="1" x14ac:dyDescent="0.3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3"/>
      <c r="M23" s="11"/>
      <c r="N23" s="11"/>
    </row>
    <row r="24" spans="1:14" ht="33.6" customHeight="1" thickBot="1" x14ac:dyDescent="0.3">
      <c r="A24" s="58"/>
      <c r="B24" s="65" t="s">
        <v>0</v>
      </c>
      <c r="C24" s="65" t="s">
        <v>32</v>
      </c>
      <c r="D24" s="36" t="s">
        <v>475</v>
      </c>
      <c r="E24" s="10" t="s">
        <v>476</v>
      </c>
      <c r="F24" s="29" t="s">
        <v>477</v>
      </c>
      <c r="G24" s="10" t="s">
        <v>520</v>
      </c>
      <c r="H24" s="29" t="s">
        <v>86</v>
      </c>
      <c r="I24" s="29" t="s">
        <v>87</v>
      </c>
      <c r="J24" s="29" t="s">
        <v>93</v>
      </c>
      <c r="K24" s="42" t="s">
        <v>78</v>
      </c>
      <c r="L24" s="3"/>
      <c r="M24" s="11"/>
      <c r="N24" s="11"/>
    </row>
    <row r="25" spans="1:14" ht="13.2" x14ac:dyDescent="0.25">
      <c r="A25" s="58"/>
      <c r="B25" s="39">
        <v>2011</v>
      </c>
      <c r="C25" s="46" t="s">
        <v>39</v>
      </c>
      <c r="D25" s="225">
        <v>926082</v>
      </c>
      <c r="E25" s="226">
        <v>843590</v>
      </c>
      <c r="F25" s="226">
        <v>5396</v>
      </c>
      <c r="G25" s="226">
        <v>6425</v>
      </c>
      <c r="H25" s="226">
        <v>2536</v>
      </c>
      <c r="I25" s="226">
        <v>5410</v>
      </c>
      <c r="J25" s="226">
        <v>70</v>
      </c>
      <c r="K25" s="227">
        <f t="shared" ref="K25:K63" si="1">SUM(D25:J25)</f>
        <v>1789509</v>
      </c>
      <c r="L25" s="58"/>
      <c r="M25" s="11"/>
      <c r="N25" s="11"/>
    </row>
    <row r="26" spans="1:14" ht="13.2" x14ac:dyDescent="0.25">
      <c r="A26" s="58"/>
      <c r="B26" s="56"/>
      <c r="C26" s="46" t="s">
        <v>40</v>
      </c>
      <c r="D26" s="225">
        <v>922424</v>
      </c>
      <c r="E26" s="226">
        <v>848752</v>
      </c>
      <c r="F26" s="226">
        <v>5711</v>
      </c>
      <c r="G26" s="226">
        <v>6799</v>
      </c>
      <c r="H26" s="226">
        <v>5473</v>
      </c>
      <c r="I26" s="226">
        <v>5330</v>
      </c>
      <c r="J26" s="226">
        <v>64</v>
      </c>
      <c r="K26" s="227">
        <f t="shared" si="1"/>
        <v>1794553</v>
      </c>
      <c r="L26" s="58"/>
      <c r="M26" s="11"/>
      <c r="N26" s="11"/>
    </row>
    <row r="27" spans="1:14" ht="13.2" x14ac:dyDescent="0.25">
      <c r="A27" s="58"/>
      <c r="B27" s="56"/>
      <c r="C27" s="46" t="s">
        <v>41</v>
      </c>
      <c r="D27" s="225">
        <v>928279</v>
      </c>
      <c r="E27" s="226">
        <v>873175</v>
      </c>
      <c r="F27" s="226">
        <v>6381</v>
      </c>
      <c r="G27" s="226">
        <v>7314</v>
      </c>
      <c r="H27" s="226">
        <v>5345</v>
      </c>
      <c r="I27" s="226">
        <v>5262</v>
      </c>
      <c r="J27" s="226">
        <v>63</v>
      </c>
      <c r="K27" s="227">
        <f t="shared" si="1"/>
        <v>1825819</v>
      </c>
      <c r="L27" s="58"/>
      <c r="M27" s="11"/>
      <c r="N27" s="11"/>
    </row>
    <row r="28" spans="1:14" ht="13.2" x14ac:dyDescent="0.25">
      <c r="A28" s="58"/>
      <c r="B28" s="39"/>
      <c r="C28" s="46" t="s">
        <v>42</v>
      </c>
      <c r="D28" s="225">
        <v>941902</v>
      </c>
      <c r="E28" s="226">
        <v>893487</v>
      </c>
      <c r="F28" s="226">
        <v>6919</v>
      </c>
      <c r="G28" s="226">
        <v>7695</v>
      </c>
      <c r="H28" s="226">
        <v>5396</v>
      </c>
      <c r="I28" s="226">
        <v>5221</v>
      </c>
      <c r="J28" s="226">
        <v>58</v>
      </c>
      <c r="K28" s="227">
        <f t="shared" si="1"/>
        <v>1860678</v>
      </c>
      <c r="L28" s="58"/>
      <c r="M28" s="11"/>
      <c r="N28" s="11"/>
    </row>
    <row r="29" spans="1:14" ht="13.2" x14ac:dyDescent="0.25">
      <c r="A29" s="58"/>
      <c r="B29" s="56"/>
      <c r="C29" s="46" t="s">
        <v>43</v>
      </c>
      <c r="D29" s="225">
        <v>956258</v>
      </c>
      <c r="E29" s="226">
        <v>909710</v>
      </c>
      <c r="F29" s="226">
        <v>7291</v>
      </c>
      <c r="G29" s="226">
        <v>8112</v>
      </c>
      <c r="H29" s="226">
        <v>5386</v>
      </c>
      <c r="I29" s="226">
        <v>5186</v>
      </c>
      <c r="J29" s="226">
        <v>55</v>
      </c>
      <c r="K29" s="227">
        <f t="shared" si="1"/>
        <v>1891998</v>
      </c>
      <c r="L29" s="58"/>
      <c r="M29" s="11"/>
      <c r="N29" s="11"/>
    </row>
    <row r="30" spans="1:14" ht="13.2" x14ac:dyDescent="0.25">
      <c r="A30" s="58"/>
      <c r="B30" s="56"/>
      <c r="C30" s="46" t="s">
        <v>44</v>
      </c>
      <c r="D30" s="225">
        <v>964683</v>
      </c>
      <c r="E30" s="226">
        <v>923809</v>
      </c>
      <c r="F30" s="226">
        <v>7645</v>
      </c>
      <c r="G30" s="226">
        <v>8510</v>
      </c>
      <c r="H30" s="226">
        <v>5364</v>
      </c>
      <c r="I30" s="226">
        <v>5426</v>
      </c>
      <c r="J30" s="226">
        <v>54</v>
      </c>
      <c r="K30" s="227">
        <f t="shared" si="1"/>
        <v>1915491</v>
      </c>
      <c r="L30" s="58"/>
      <c r="M30" s="11"/>
      <c r="N30" s="11"/>
    </row>
    <row r="31" spans="1:14" ht="13.2" x14ac:dyDescent="0.25">
      <c r="A31" s="58"/>
      <c r="B31" s="39"/>
      <c r="C31" s="46" t="s">
        <v>33</v>
      </c>
      <c r="D31" s="225">
        <v>974150</v>
      </c>
      <c r="E31" s="226">
        <v>935319</v>
      </c>
      <c r="F31" s="226">
        <v>7785</v>
      </c>
      <c r="G31" s="226">
        <v>8754</v>
      </c>
      <c r="H31" s="226">
        <v>5366</v>
      </c>
      <c r="I31" s="226">
        <v>5424</v>
      </c>
      <c r="J31" s="226">
        <v>48</v>
      </c>
      <c r="K31" s="227">
        <f t="shared" si="1"/>
        <v>1936846</v>
      </c>
      <c r="L31" s="58"/>
      <c r="M31" s="11"/>
      <c r="N31" s="11"/>
    </row>
    <row r="32" spans="1:14" ht="13.2" x14ac:dyDescent="0.25">
      <c r="A32" s="58"/>
      <c r="B32" s="56"/>
      <c r="C32" s="46" t="s">
        <v>34</v>
      </c>
      <c r="D32" s="225">
        <v>985602</v>
      </c>
      <c r="E32" s="226">
        <v>948091</v>
      </c>
      <c r="F32" s="226">
        <v>7936</v>
      </c>
      <c r="G32" s="226">
        <v>9308</v>
      </c>
      <c r="H32" s="226">
        <v>5470</v>
      </c>
      <c r="I32" s="226">
        <v>5432</v>
      </c>
      <c r="J32" s="226">
        <v>49</v>
      </c>
      <c r="K32" s="227">
        <f t="shared" si="1"/>
        <v>1961888</v>
      </c>
      <c r="L32" s="58"/>
      <c r="M32" s="11"/>
      <c r="N32" s="11"/>
    </row>
    <row r="33" spans="1:14" ht="13.2" x14ac:dyDescent="0.25">
      <c r="A33" s="58"/>
      <c r="B33" s="56"/>
      <c r="C33" s="46" t="s">
        <v>35</v>
      </c>
      <c r="D33" s="225">
        <v>991837</v>
      </c>
      <c r="E33" s="226">
        <v>957062</v>
      </c>
      <c r="F33" s="226">
        <v>8117</v>
      </c>
      <c r="G33" s="226">
        <v>9815</v>
      </c>
      <c r="H33" s="226">
        <v>5444</v>
      </c>
      <c r="I33" s="226">
        <v>5280</v>
      </c>
      <c r="J33" s="226">
        <v>45</v>
      </c>
      <c r="K33" s="227">
        <f t="shared" si="1"/>
        <v>1977600</v>
      </c>
      <c r="L33" s="58"/>
      <c r="M33" s="11"/>
      <c r="N33" s="11"/>
    </row>
    <row r="34" spans="1:14" ht="13.2" x14ac:dyDescent="0.25">
      <c r="A34" s="58"/>
      <c r="B34" s="39"/>
      <c r="C34" s="46" t="s">
        <v>36</v>
      </c>
      <c r="D34" s="225">
        <v>998210</v>
      </c>
      <c r="E34" s="226">
        <v>963419</v>
      </c>
      <c r="F34" s="226">
        <v>8078</v>
      </c>
      <c r="G34" s="226">
        <v>10179</v>
      </c>
      <c r="H34" s="226">
        <v>5468</v>
      </c>
      <c r="I34" s="226">
        <v>5253</v>
      </c>
      <c r="J34" s="226">
        <v>88</v>
      </c>
      <c r="K34" s="227">
        <f t="shared" si="1"/>
        <v>1990695</v>
      </c>
      <c r="L34" s="58"/>
      <c r="M34" s="11"/>
      <c r="N34" s="11"/>
    </row>
    <row r="35" spans="1:14" ht="13.2" x14ac:dyDescent="0.25">
      <c r="A35" s="58"/>
      <c r="B35" s="56"/>
      <c r="C35" s="46" t="s">
        <v>37</v>
      </c>
      <c r="D35" s="225">
        <v>1005200</v>
      </c>
      <c r="E35" s="226">
        <v>971628</v>
      </c>
      <c r="F35" s="226">
        <v>8198</v>
      </c>
      <c r="G35" s="226">
        <v>11118</v>
      </c>
      <c r="H35" s="226">
        <v>5528</v>
      </c>
      <c r="I35" s="226">
        <v>5249</v>
      </c>
      <c r="J35" s="226">
        <v>43</v>
      </c>
      <c r="K35" s="227">
        <f t="shared" si="1"/>
        <v>2006964</v>
      </c>
      <c r="L35" s="58"/>
      <c r="M35" s="11"/>
      <c r="N35" s="11"/>
    </row>
    <row r="36" spans="1:14" ht="13.8" thickBot="1" x14ac:dyDescent="0.3">
      <c r="A36" s="58"/>
      <c r="B36" s="57"/>
      <c r="C36" s="47" t="s">
        <v>38</v>
      </c>
      <c r="D36" s="228">
        <v>1007434</v>
      </c>
      <c r="E36" s="229">
        <v>973457</v>
      </c>
      <c r="F36" s="229">
        <v>7942</v>
      </c>
      <c r="G36" s="229">
        <v>11557</v>
      </c>
      <c r="H36" s="229">
        <v>5575</v>
      </c>
      <c r="I36" s="229">
        <v>5237</v>
      </c>
      <c r="J36" s="229">
        <v>42</v>
      </c>
      <c r="K36" s="230">
        <f t="shared" si="1"/>
        <v>2011244</v>
      </c>
      <c r="L36" s="58"/>
      <c r="M36" s="11"/>
      <c r="N36" s="11"/>
    </row>
    <row r="37" spans="1:14" ht="13.2" x14ac:dyDescent="0.25">
      <c r="A37" s="58"/>
      <c r="B37" s="38">
        <v>2012</v>
      </c>
      <c r="C37" s="51" t="s">
        <v>39</v>
      </c>
      <c r="D37" s="231">
        <v>938535</v>
      </c>
      <c r="E37" s="232">
        <v>970282</v>
      </c>
      <c r="F37" s="232">
        <v>7878</v>
      </c>
      <c r="G37" s="232">
        <v>25303</v>
      </c>
      <c r="H37" s="232">
        <v>57785</v>
      </c>
      <c r="I37" s="232">
        <v>5197</v>
      </c>
      <c r="J37" s="232">
        <v>88</v>
      </c>
      <c r="K37" s="233">
        <f t="shared" si="1"/>
        <v>2005068</v>
      </c>
      <c r="L37" s="58"/>
      <c r="M37" s="11"/>
      <c r="N37" s="11"/>
    </row>
    <row r="38" spans="1:14" ht="13.2" x14ac:dyDescent="0.25">
      <c r="A38" s="58"/>
      <c r="B38" s="56"/>
      <c r="C38" s="46" t="s">
        <v>40</v>
      </c>
      <c r="D38" s="225">
        <v>939595</v>
      </c>
      <c r="E38" s="226">
        <v>976005</v>
      </c>
      <c r="F38" s="226">
        <v>7742</v>
      </c>
      <c r="G38" s="226">
        <v>27728</v>
      </c>
      <c r="H38" s="226">
        <v>55597</v>
      </c>
      <c r="I38" s="226">
        <v>4880</v>
      </c>
      <c r="J38" s="226">
        <v>89</v>
      </c>
      <c r="K38" s="227">
        <f t="shared" si="1"/>
        <v>2011636</v>
      </c>
      <c r="L38" s="58"/>
      <c r="M38" s="11"/>
      <c r="N38" s="11"/>
    </row>
    <row r="39" spans="1:14" ht="13.2" x14ac:dyDescent="0.25">
      <c r="A39" s="58"/>
      <c r="B39" s="56"/>
      <c r="C39" s="46" t="s">
        <v>41</v>
      </c>
      <c r="D39" s="225">
        <v>946753</v>
      </c>
      <c r="E39" s="226">
        <v>969840</v>
      </c>
      <c r="F39" s="226">
        <v>7554</v>
      </c>
      <c r="G39" s="226">
        <v>29710</v>
      </c>
      <c r="H39" s="226">
        <v>55213</v>
      </c>
      <c r="I39" s="226">
        <v>5186</v>
      </c>
      <c r="J39" s="226">
        <v>86</v>
      </c>
      <c r="K39" s="227">
        <f t="shared" si="1"/>
        <v>2014342</v>
      </c>
      <c r="L39" s="58"/>
      <c r="M39" s="11"/>
      <c r="N39" s="11"/>
    </row>
    <row r="40" spans="1:14" ht="13.2" x14ac:dyDescent="0.25">
      <c r="A40" s="58"/>
      <c r="B40" s="39"/>
      <c r="C40" s="46" t="s">
        <v>42</v>
      </c>
      <c r="D40" s="225">
        <v>950081</v>
      </c>
      <c r="E40" s="226">
        <v>1004459</v>
      </c>
      <c r="F40" s="226">
        <v>7758</v>
      </c>
      <c r="G40" s="226">
        <v>31283</v>
      </c>
      <c r="H40" s="226">
        <v>54389</v>
      </c>
      <c r="I40" s="226">
        <v>5123</v>
      </c>
      <c r="J40" s="226">
        <v>83</v>
      </c>
      <c r="K40" s="227">
        <f t="shared" si="1"/>
        <v>2053176</v>
      </c>
      <c r="L40" s="58"/>
      <c r="M40" s="11"/>
      <c r="N40" s="11"/>
    </row>
    <row r="41" spans="1:14" ht="13.2" x14ac:dyDescent="0.25">
      <c r="A41" s="58"/>
      <c r="B41" s="56"/>
      <c r="C41" s="46" t="s">
        <v>43</v>
      </c>
      <c r="D41" s="225">
        <v>956085</v>
      </c>
      <c r="E41" s="226">
        <v>1023687</v>
      </c>
      <c r="F41" s="226">
        <v>7802</v>
      </c>
      <c r="G41" s="226">
        <v>32425</v>
      </c>
      <c r="H41" s="226">
        <v>54230</v>
      </c>
      <c r="I41" s="226">
        <v>4283</v>
      </c>
      <c r="J41" s="226">
        <v>84</v>
      </c>
      <c r="K41" s="227">
        <f t="shared" si="1"/>
        <v>2078596</v>
      </c>
      <c r="L41" s="58"/>
      <c r="M41" s="11"/>
      <c r="N41" s="11"/>
    </row>
    <row r="42" spans="1:14" ht="13.2" x14ac:dyDescent="0.25">
      <c r="A42" s="58"/>
      <c r="B42" s="56"/>
      <c r="C42" s="46" t="s">
        <v>44</v>
      </c>
      <c r="D42" s="225">
        <v>964548</v>
      </c>
      <c r="E42" s="226">
        <v>1016005</v>
      </c>
      <c r="F42" s="226">
        <v>7588</v>
      </c>
      <c r="G42" s="226">
        <v>33866</v>
      </c>
      <c r="H42" s="226">
        <v>54166</v>
      </c>
      <c r="I42" s="226">
        <v>4265</v>
      </c>
      <c r="J42" s="226">
        <v>84</v>
      </c>
      <c r="K42" s="227">
        <f t="shared" si="1"/>
        <v>2080522</v>
      </c>
      <c r="L42" s="58"/>
      <c r="M42" s="11"/>
      <c r="N42" s="11"/>
    </row>
    <row r="43" spans="1:14" ht="13.2" x14ac:dyDescent="0.25">
      <c r="A43" s="58"/>
      <c r="B43" s="56"/>
      <c r="C43" s="46" t="s">
        <v>33</v>
      </c>
      <c r="D43" s="225">
        <v>972205</v>
      </c>
      <c r="E43" s="226">
        <v>1033397</v>
      </c>
      <c r="F43" s="226">
        <v>7570</v>
      </c>
      <c r="G43" s="226">
        <v>35444</v>
      </c>
      <c r="H43" s="226">
        <v>53536</v>
      </c>
      <c r="I43" s="226">
        <v>4241</v>
      </c>
      <c r="J43" s="226">
        <v>82</v>
      </c>
      <c r="K43" s="227">
        <f t="shared" si="1"/>
        <v>2106475</v>
      </c>
      <c r="L43" s="58"/>
      <c r="M43" s="11"/>
      <c r="N43" s="11"/>
    </row>
    <row r="44" spans="1:14" ht="13.2" x14ac:dyDescent="0.25">
      <c r="A44" s="58"/>
      <c r="B44" s="56"/>
      <c r="C44" s="46" t="s">
        <v>34</v>
      </c>
      <c r="D44" s="225">
        <v>980210</v>
      </c>
      <c r="E44" s="226">
        <v>1053426</v>
      </c>
      <c r="F44" s="226">
        <v>7630</v>
      </c>
      <c r="G44" s="226">
        <v>36826</v>
      </c>
      <c r="H44" s="226">
        <v>53417</v>
      </c>
      <c r="I44" s="226">
        <v>4762</v>
      </c>
      <c r="J44" s="226">
        <v>85</v>
      </c>
      <c r="K44" s="227">
        <f t="shared" si="1"/>
        <v>2136356</v>
      </c>
      <c r="L44" s="58"/>
      <c r="M44" s="11"/>
      <c r="N44" s="11"/>
    </row>
    <row r="45" spans="1:14" ht="13.2" x14ac:dyDescent="0.25">
      <c r="A45" s="58"/>
      <c r="B45" s="39"/>
      <c r="C45" s="46" t="s">
        <v>35</v>
      </c>
      <c r="D45" s="225">
        <v>983202</v>
      </c>
      <c r="E45" s="226">
        <v>1055493</v>
      </c>
      <c r="F45" s="226">
        <v>7539</v>
      </c>
      <c r="G45" s="226">
        <v>37573</v>
      </c>
      <c r="H45" s="226">
        <v>53362</v>
      </c>
      <c r="I45" s="226">
        <v>4717</v>
      </c>
      <c r="J45" s="226">
        <v>90</v>
      </c>
      <c r="K45" s="227">
        <f t="shared" si="1"/>
        <v>2141976</v>
      </c>
      <c r="L45" s="58"/>
      <c r="M45" s="11"/>
      <c r="N45" s="11"/>
    </row>
    <row r="46" spans="1:14" ht="13.2" x14ac:dyDescent="0.25">
      <c r="A46" s="58"/>
      <c r="B46" s="39"/>
      <c r="C46" s="46" t="s">
        <v>36</v>
      </c>
      <c r="D46" s="225">
        <v>990225</v>
      </c>
      <c r="E46" s="226">
        <v>1066342</v>
      </c>
      <c r="F46" s="226">
        <v>7472</v>
      </c>
      <c r="G46" s="226">
        <v>38514</v>
      </c>
      <c r="H46" s="226">
        <v>53643</v>
      </c>
      <c r="I46" s="226">
        <v>4870</v>
      </c>
      <c r="J46" s="226">
        <v>87</v>
      </c>
      <c r="K46" s="227">
        <f t="shared" si="1"/>
        <v>2161153</v>
      </c>
      <c r="L46" s="58"/>
      <c r="M46" s="11"/>
      <c r="N46" s="11"/>
    </row>
    <row r="47" spans="1:14" ht="13.2" x14ac:dyDescent="0.25">
      <c r="A47" s="58"/>
      <c r="B47" s="56"/>
      <c r="C47" s="46" t="s">
        <v>37</v>
      </c>
      <c r="D47" s="225">
        <v>992810</v>
      </c>
      <c r="E47" s="226">
        <v>1073252</v>
      </c>
      <c r="F47" s="226">
        <v>7417</v>
      </c>
      <c r="G47" s="226">
        <v>37280</v>
      </c>
      <c r="H47" s="226">
        <v>51781</v>
      </c>
      <c r="I47" s="226">
        <v>4883</v>
      </c>
      <c r="J47" s="226">
        <v>85</v>
      </c>
      <c r="K47" s="227">
        <f t="shared" si="1"/>
        <v>2167508</v>
      </c>
      <c r="L47" s="58"/>
      <c r="M47" s="11"/>
      <c r="N47" s="11"/>
    </row>
    <row r="48" spans="1:14" ht="13.8" thickBot="1" x14ac:dyDescent="0.3">
      <c r="A48" s="58"/>
      <c r="B48" s="57"/>
      <c r="C48" s="47" t="s">
        <v>38</v>
      </c>
      <c r="D48" s="228">
        <v>991285</v>
      </c>
      <c r="E48" s="229">
        <v>1073373</v>
      </c>
      <c r="F48" s="229">
        <v>7266</v>
      </c>
      <c r="G48" s="229">
        <v>37903</v>
      </c>
      <c r="H48" s="229">
        <v>51516</v>
      </c>
      <c r="I48" s="229">
        <v>4902</v>
      </c>
      <c r="J48" s="229">
        <v>85</v>
      </c>
      <c r="K48" s="230">
        <f t="shared" si="1"/>
        <v>2166330</v>
      </c>
      <c r="L48" s="58"/>
      <c r="M48" s="11"/>
      <c r="N48" s="11"/>
    </row>
    <row r="49" spans="1:14" ht="13.2" x14ac:dyDescent="0.25">
      <c r="A49" s="58"/>
      <c r="B49" s="38">
        <v>2013</v>
      </c>
      <c r="C49" s="51" t="s">
        <v>39</v>
      </c>
      <c r="D49" s="231">
        <v>990537</v>
      </c>
      <c r="E49" s="232">
        <v>1079661</v>
      </c>
      <c r="F49" s="232">
        <v>7033</v>
      </c>
      <c r="G49" s="232">
        <v>39987</v>
      </c>
      <c r="H49" s="232">
        <v>52753</v>
      </c>
      <c r="I49" s="232">
        <v>4820</v>
      </c>
      <c r="J49" s="232">
        <v>85</v>
      </c>
      <c r="K49" s="233">
        <f t="shared" si="1"/>
        <v>2174876</v>
      </c>
      <c r="L49" s="58"/>
      <c r="M49" s="11"/>
      <c r="N49" s="11"/>
    </row>
    <row r="50" spans="1:14" ht="13.2" x14ac:dyDescent="0.25">
      <c r="A50" s="58"/>
      <c r="B50" s="56"/>
      <c r="C50" s="46" t="s">
        <v>40</v>
      </c>
      <c r="D50" s="225">
        <v>988987</v>
      </c>
      <c r="E50" s="226">
        <v>1086291</v>
      </c>
      <c r="F50" s="226">
        <v>6970</v>
      </c>
      <c r="G50" s="226">
        <v>41202</v>
      </c>
      <c r="H50" s="226">
        <v>52165</v>
      </c>
      <c r="I50" s="226">
        <v>4291</v>
      </c>
      <c r="J50" s="226">
        <v>87</v>
      </c>
      <c r="K50" s="227">
        <f t="shared" si="1"/>
        <v>2179993</v>
      </c>
      <c r="L50" s="58"/>
      <c r="M50" s="11"/>
      <c r="N50" s="11"/>
    </row>
    <row r="51" spans="1:14" ht="13.2" x14ac:dyDescent="0.25">
      <c r="A51" s="58"/>
      <c r="B51" s="56"/>
      <c r="C51" s="46" t="s">
        <v>41</v>
      </c>
      <c r="D51" s="225">
        <v>975908</v>
      </c>
      <c r="E51" s="226">
        <v>1108699</v>
      </c>
      <c r="F51" s="226">
        <v>7597</v>
      </c>
      <c r="G51" s="226">
        <v>45263</v>
      </c>
      <c r="H51" s="226">
        <v>78645</v>
      </c>
      <c r="I51" s="226">
        <v>4484</v>
      </c>
      <c r="J51" s="226">
        <v>12</v>
      </c>
      <c r="K51" s="227">
        <f t="shared" si="1"/>
        <v>2220608</v>
      </c>
      <c r="L51" s="58"/>
      <c r="M51" s="11"/>
      <c r="N51" s="11"/>
    </row>
    <row r="52" spans="1:14" ht="13.2" x14ac:dyDescent="0.25">
      <c r="A52" s="58"/>
      <c r="B52" s="39"/>
      <c r="C52" s="46" t="s">
        <v>42</v>
      </c>
      <c r="D52" s="225">
        <v>951722</v>
      </c>
      <c r="E52" s="226">
        <v>1124476</v>
      </c>
      <c r="F52" s="226">
        <v>7506</v>
      </c>
      <c r="G52" s="226">
        <v>45489</v>
      </c>
      <c r="H52" s="226">
        <v>76407</v>
      </c>
      <c r="I52" s="226">
        <v>4627</v>
      </c>
      <c r="J52" s="226">
        <v>12</v>
      </c>
      <c r="K52" s="227">
        <f t="shared" si="1"/>
        <v>2210239</v>
      </c>
      <c r="L52" s="58"/>
      <c r="M52" s="11"/>
      <c r="N52" s="11"/>
    </row>
    <row r="53" spans="1:14" ht="13.2" x14ac:dyDescent="0.25">
      <c r="A53" s="58"/>
      <c r="B53" s="56"/>
      <c r="C53" s="46" t="s">
        <v>43</v>
      </c>
      <c r="D53" s="225">
        <v>958594</v>
      </c>
      <c r="E53" s="226">
        <v>1135684</v>
      </c>
      <c r="F53" s="226">
        <v>7401</v>
      </c>
      <c r="G53" s="226">
        <v>46416</v>
      </c>
      <c r="H53" s="226">
        <v>77023</v>
      </c>
      <c r="I53" s="226">
        <v>4588</v>
      </c>
      <c r="J53" s="226">
        <v>12</v>
      </c>
      <c r="K53" s="227">
        <f t="shared" si="1"/>
        <v>2229718</v>
      </c>
      <c r="L53" s="58"/>
      <c r="M53" s="11"/>
      <c r="N53" s="11"/>
    </row>
    <row r="54" spans="1:14" ht="13.2" x14ac:dyDescent="0.25">
      <c r="A54" s="58"/>
      <c r="B54" s="56"/>
      <c r="C54" s="46" t="s">
        <v>44</v>
      </c>
      <c r="D54" s="225">
        <v>959272</v>
      </c>
      <c r="E54" s="226">
        <v>1144991</v>
      </c>
      <c r="F54" s="226">
        <v>7365</v>
      </c>
      <c r="G54" s="226">
        <v>45549</v>
      </c>
      <c r="H54" s="226">
        <v>77177</v>
      </c>
      <c r="I54" s="226">
        <v>5039</v>
      </c>
      <c r="J54" s="226">
        <v>8</v>
      </c>
      <c r="K54" s="227">
        <f t="shared" si="1"/>
        <v>2239401</v>
      </c>
      <c r="L54" s="58"/>
      <c r="M54" s="11"/>
      <c r="N54" s="11"/>
    </row>
    <row r="55" spans="1:14" ht="13.2" x14ac:dyDescent="0.25">
      <c r="A55" s="58"/>
      <c r="B55" s="39"/>
      <c r="C55" s="46" t="s">
        <v>33</v>
      </c>
      <c r="D55" s="225">
        <v>969198</v>
      </c>
      <c r="E55" s="226">
        <v>1157138</v>
      </c>
      <c r="F55" s="226">
        <v>7201</v>
      </c>
      <c r="G55" s="226">
        <v>46386</v>
      </c>
      <c r="H55" s="226">
        <v>78023</v>
      </c>
      <c r="I55" s="226">
        <v>5179</v>
      </c>
      <c r="J55" s="226">
        <v>6</v>
      </c>
      <c r="K55" s="227">
        <f t="shared" si="1"/>
        <v>2263131</v>
      </c>
      <c r="L55" s="58"/>
      <c r="M55" s="11"/>
      <c r="N55" s="11"/>
    </row>
    <row r="56" spans="1:14" ht="13.2" x14ac:dyDescent="0.25">
      <c r="A56" s="58"/>
      <c r="B56" s="56"/>
      <c r="C56" s="46" t="s">
        <v>34</v>
      </c>
      <c r="D56" s="225">
        <v>974396</v>
      </c>
      <c r="E56" s="226">
        <v>1151252</v>
      </c>
      <c r="F56" s="226">
        <v>7036</v>
      </c>
      <c r="G56" s="226">
        <v>47707</v>
      </c>
      <c r="H56" s="226">
        <v>78553</v>
      </c>
      <c r="I56" s="226">
        <v>5463</v>
      </c>
      <c r="J56" s="226">
        <v>6</v>
      </c>
      <c r="K56" s="227">
        <f t="shared" si="1"/>
        <v>2264413</v>
      </c>
      <c r="L56" s="58"/>
      <c r="M56" s="11"/>
      <c r="N56" s="11"/>
    </row>
    <row r="57" spans="1:14" ht="13.2" x14ac:dyDescent="0.25">
      <c r="A57" s="58"/>
      <c r="B57" s="56"/>
      <c r="C57" s="46" t="s">
        <v>35</v>
      </c>
      <c r="D57" s="225">
        <v>979053</v>
      </c>
      <c r="E57" s="226">
        <v>1153803</v>
      </c>
      <c r="F57" s="226">
        <v>6828</v>
      </c>
      <c r="G57" s="226">
        <v>49995</v>
      </c>
      <c r="H57" s="226">
        <v>79262</v>
      </c>
      <c r="I57" s="226">
        <v>5604</v>
      </c>
      <c r="J57" s="226">
        <v>11</v>
      </c>
      <c r="K57" s="227">
        <f t="shared" si="1"/>
        <v>2274556</v>
      </c>
      <c r="L57" s="58"/>
      <c r="M57" s="11"/>
      <c r="N57" s="11"/>
    </row>
    <row r="58" spans="1:14" ht="13.2" x14ac:dyDescent="0.25">
      <c r="A58" s="58"/>
      <c r="B58" s="39"/>
      <c r="C58" s="46" t="s">
        <v>36</v>
      </c>
      <c r="D58" s="225">
        <v>990979</v>
      </c>
      <c r="E58" s="226">
        <v>1163684</v>
      </c>
      <c r="F58" s="226">
        <v>6617</v>
      </c>
      <c r="G58" s="226">
        <v>52345</v>
      </c>
      <c r="H58" s="226">
        <v>81232</v>
      </c>
      <c r="I58" s="226">
        <v>5842</v>
      </c>
      <c r="J58" s="226">
        <v>9</v>
      </c>
      <c r="K58" s="227">
        <f t="shared" si="1"/>
        <v>2300708</v>
      </c>
      <c r="L58" s="58"/>
      <c r="M58" s="11"/>
      <c r="N58" s="11"/>
    </row>
    <row r="59" spans="1:14" ht="13.2" x14ac:dyDescent="0.25">
      <c r="A59" s="58"/>
      <c r="B59" s="56"/>
      <c r="C59" s="46" t="s">
        <v>37</v>
      </c>
      <c r="D59" s="225">
        <v>981576</v>
      </c>
      <c r="E59" s="226">
        <v>1169591</v>
      </c>
      <c r="F59" s="226">
        <v>6415</v>
      </c>
      <c r="G59" s="226">
        <v>55149</v>
      </c>
      <c r="H59" s="226">
        <v>81523</v>
      </c>
      <c r="I59" s="226">
        <v>6037</v>
      </c>
      <c r="J59" s="226">
        <v>10</v>
      </c>
      <c r="K59" s="227">
        <f t="shared" si="1"/>
        <v>2300301</v>
      </c>
      <c r="L59" s="58"/>
      <c r="M59" s="11"/>
      <c r="N59" s="11"/>
    </row>
    <row r="60" spans="1:14" ht="13.8" thickBot="1" x14ac:dyDescent="0.3">
      <c r="A60" s="58"/>
      <c r="B60" s="57"/>
      <c r="C60" s="47" t="s">
        <v>38</v>
      </c>
      <c r="D60" s="228">
        <v>972399</v>
      </c>
      <c r="E60" s="229">
        <v>1162388</v>
      </c>
      <c r="F60" s="229">
        <v>6237</v>
      </c>
      <c r="G60" s="229">
        <v>66942</v>
      </c>
      <c r="H60" s="229">
        <v>80133</v>
      </c>
      <c r="I60" s="229">
        <v>7065</v>
      </c>
      <c r="J60" s="229">
        <v>5</v>
      </c>
      <c r="K60" s="230">
        <f t="shared" si="1"/>
        <v>2295169</v>
      </c>
      <c r="L60" s="58"/>
      <c r="M60" s="11"/>
      <c r="N60" s="11"/>
    </row>
    <row r="61" spans="1:14" ht="13.2" x14ac:dyDescent="0.25">
      <c r="A61" s="58"/>
      <c r="B61" s="38">
        <v>2014</v>
      </c>
      <c r="C61" s="51" t="s">
        <v>39</v>
      </c>
      <c r="D61" s="231">
        <v>969497</v>
      </c>
      <c r="E61" s="232">
        <v>1161858</v>
      </c>
      <c r="F61" s="232">
        <v>6055</v>
      </c>
      <c r="G61" s="232">
        <v>69205</v>
      </c>
      <c r="H61" s="232">
        <v>80477</v>
      </c>
      <c r="I61" s="232">
        <v>7461</v>
      </c>
      <c r="J61" s="232">
        <v>5</v>
      </c>
      <c r="K61" s="233">
        <f t="shared" si="1"/>
        <v>2294558</v>
      </c>
      <c r="L61" s="58"/>
      <c r="M61" s="11"/>
      <c r="N61" s="11"/>
    </row>
    <row r="62" spans="1:14" ht="13.2" x14ac:dyDescent="0.25">
      <c r="A62" s="58"/>
      <c r="B62" s="56"/>
      <c r="C62" s="46" t="s">
        <v>40</v>
      </c>
      <c r="D62" s="225">
        <v>946790</v>
      </c>
      <c r="E62" s="226">
        <v>1166060</v>
      </c>
      <c r="F62" s="226">
        <v>5919</v>
      </c>
      <c r="G62" s="226">
        <v>68276</v>
      </c>
      <c r="H62" s="226">
        <v>78920</v>
      </c>
      <c r="I62" s="226">
        <v>7800</v>
      </c>
      <c r="J62" s="226">
        <v>4</v>
      </c>
      <c r="K62" s="227">
        <f t="shared" si="1"/>
        <v>2273769</v>
      </c>
      <c r="L62" s="58"/>
      <c r="M62" s="11"/>
      <c r="N62" s="11"/>
    </row>
    <row r="63" spans="1:14" ht="13.2" x14ac:dyDescent="0.25">
      <c r="A63" s="58"/>
      <c r="B63" s="56"/>
      <c r="C63" s="46" t="s">
        <v>41</v>
      </c>
      <c r="D63" s="225">
        <v>970584</v>
      </c>
      <c r="E63" s="226">
        <v>1189387</v>
      </c>
      <c r="F63" s="226">
        <v>5812</v>
      </c>
      <c r="G63" s="226">
        <v>77592</v>
      </c>
      <c r="H63" s="226">
        <v>87440</v>
      </c>
      <c r="I63" s="226">
        <v>8281</v>
      </c>
      <c r="J63" s="226">
        <v>6</v>
      </c>
      <c r="K63" s="227">
        <f t="shared" si="1"/>
        <v>2339102</v>
      </c>
      <c r="L63" s="58"/>
      <c r="M63" s="11"/>
      <c r="N63" s="11"/>
    </row>
    <row r="64" spans="1:14" ht="13.2" x14ac:dyDescent="0.25">
      <c r="A64" s="58"/>
      <c r="B64" s="39"/>
      <c r="C64" s="46" t="s">
        <v>42</v>
      </c>
      <c r="D64" s="225">
        <v>974146</v>
      </c>
      <c r="E64" s="226">
        <v>1202259</v>
      </c>
      <c r="F64" s="226">
        <v>5702</v>
      </c>
      <c r="G64" s="226">
        <v>82121</v>
      </c>
      <c r="H64" s="226">
        <v>89080</v>
      </c>
      <c r="I64" s="226">
        <v>8988</v>
      </c>
      <c r="J64" s="226">
        <v>4</v>
      </c>
      <c r="K64" s="227">
        <f>SUM(D64:J64)</f>
        <v>2362300</v>
      </c>
      <c r="L64" s="58"/>
      <c r="M64" s="11"/>
      <c r="N64" s="11"/>
    </row>
    <row r="65" spans="1:14" ht="13.2" x14ac:dyDescent="0.25">
      <c r="A65" s="58"/>
      <c r="B65" s="56"/>
      <c r="C65" s="46" t="s">
        <v>43</v>
      </c>
      <c r="D65" s="225">
        <v>976997</v>
      </c>
      <c r="E65" s="226">
        <v>1213151</v>
      </c>
      <c r="F65" s="226">
        <v>5647</v>
      </c>
      <c r="G65" s="226">
        <v>85642</v>
      </c>
      <c r="H65" s="226">
        <v>86881</v>
      </c>
      <c r="I65" s="226">
        <v>9421</v>
      </c>
      <c r="J65" s="226">
        <v>3</v>
      </c>
      <c r="K65" s="227">
        <f>SUM(D65:J65)</f>
        <v>2377742</v>
      </c>
      <c r="L65" s="58"/>
      <c r="M65" s="11"/>
      <c r="N65" s="11"/>
    </row>
    <row r="66" spans="1:14" ht="13.2" x14ac:dyDescent="0.25">
      <c r="A66" s="58"/>
      <c r="B66" s="56"/>
      <c r="C66" s="46" t="s">
        <v>44</v>
      </c>
      <c r="D66" s="225">
        <v>983551</v>
      </c>
      <c r="E66" s="226">
        <v>1231786</v>
      </c>
      <c r="F66" s="226">
        <v>5587</v>
      </c>
      <c r="G66" s="226">
        <v>89480</v>
      </c>
      <c r="H66" s="226">
        <v>95045</v>
      </c>
      <c r="I66" s="226">
        <v>10077</v>
      </c>
      <c r="J66" s="226">
        <v>4</v>
      </c>
      <c r="K66" s="227">
        <f>SUM(D66:J66)</f>
        <v>2415530</v>
      </c>
      <c r="L66" s="58"/>
      <c r="M66" s="11"/>
      <c r="N66" s="11"/>
    </row>
    <row r="67" spans="1:14" ht="13.2" x14ac:dyDescent="0.25">
      <c r="A67" s="58"/>
      <c r="B67" s="39"/>
      <c r="C67" s="46" t="s">
        <v>33</v>
      </c>
      <c r="D67" s="225">
        <v>988418</v>
      </c>
      <c r="E67" s="226">
        <v>1239254</v>
      </c>
      <c r="F67" s="226">
        <v>5470</v>
      </c>
      <c r="G67" s="226">
        <v>92677</v>
      </c>
      <c r="H67" s="226">
        <v>98514</v>
      </c>
      <c r="I67" s="226">
        <v>10783</v>
      </c>
      <c r="J67" s="226">
        <v>3</v>
      </c>
      <c r="K67" s="227">
        <f t="shared" ref="K67:K75" si="2">SUM(D67:J67)</f>
        <v>2435119</v>
      </c>
      <c r="L67" s="58"/>
      <c r="M67" s="11"/>
      <c r="N67" s="11"/>
    </row>
    <row r="68" spans="1:14" ht="13.2" x14ac:dyDescent="0.25">
      <c r="A68" s="58"/>
      <c r="B68" s="56"/>
      <c r="C68" s="46" t="s">
        <v>34</v>
      </c>
      <c r="D68" s="225">
        <v>994501</v>
      </c>
      <c r="E68" s="226">
        <v>1246499</v>
      </c>
      <c r="F68" s="226">
        <v>5327</v>
      </c>
      <c r="G68" s="226">
        <v>97143</v>
      </c>
      <c r="H68" s="226">
        <v>101650</v>
      </c>
      <c r="I68" s="226">
        <v>11579</v>
      </c>
      <c r="J68" s="226"/>
      <c r="K68" s="227">
        <f t="shared" si="2"/>
        <v>2456699</v>
      </c>
      <c r="L68" s="58"/>
      <c r="M68" s="11"/>
      <c r="N68" s="11"/>
    </row>
    <row r="69" spans="1:14" ht="13.2" x14ac:dyDescent="0.25">
      <c r="A69" s="58"/>
      <c r="B69" s="56"/>
      <c r="C69" s="46" t="s">
        <v>35</v>
      </c>
      <c r="D69" s="225">
        <v>997515</v>
      </c>
      <c r="E69" s="226">
        <v>1251573</v>
      </c>
      <c r="F69" s="226">
        <v>5169</v>
      </c>
      <c r="G69" s="226">
        <v>100201</v>
      </c>
      <c r="H69" s="226">
        <v>104051</v>
      </c>
      <c r="I69" s="226">
        <v>12117</v>
      </c>
      <c r="J69" s="226"/>
      <c r="K69" s="227">
        <f t="shared" si="2"/>
        <v>2470626</v>
      </c>
      <c r="L69" s="58"/>
      <c r="M69" s="11"/>
      <c r="N69" s="11"/>
    </row>
    <row r="70" spans="1:14" ht="13.2" x14ac:dyDescent="0.25">
      <c r="A70" s="58"/>
      <c r="B70" s="39"/>
      <c r="C70" s="46" t="s">
        <v>36</v>
      </c>
      <c r="D70" s="225">
        <v>1008663</v>
      </c>
      <c r="E70" s="226">
        <v>1258429</v>
      </c>
      <c r="F70" s="226">
        <v>5003</v>
      </c>
      <c r="G70" s="226">
        <v>94420</v>
      </c>
      <c r="H70" s="226">
        <v>105210</v>
      </c>
      <c r="I70" s="226">
        <v>12316</v>
      </c>
      <c r="J70" s="226"/>
      <c r="K70" s="227">
        <f t="shared" si="2"/>
        <v>2484041</v>
      </c>
      <c r="L70" s="58"/>
      <c r="M70" s="11"/>
      <c r="N70" s="11"/>
    </row>
    <row r="71" spans="1:14" ht="13.2" x14ac:dyDescent="0.25">
      <c r="A71" s="58"/>
      <c r="B71" s="56"/>
      <c r="C71" s="46" t="s">
        <v>37</v>
      </c>
      <c r="D71" s="225">
        <v>1002853</v>
      </c>
      <c r="E71" s="226">
        <v>1261673</v>
      </c>
      <c r="F71" s="226">
        <v>4871</v>
      </c>
      <c r="G71" s="226">
        <v>99202</v>
      </c>
      <c r="H71" s="226">
        <v>109071</v>
      </c>
      <c r="I71" s="226">
        <v>13804</v>
      </c>
      <c r="J71" s="226"/>
      <c r="K71" s="227">
        <f t="shared" si="2"/>
        <v>2491474</v>
      </c>
      <c r="L71" s="58"/>
      <c r="M71" s="11"/>
      <c r="N71" s="11"/>
    </row>
    <row r="72" spans="1:14" ht="13.8" thickBot="1" x14ac:dyDescent="0.3">
      <c r="A72" s="58"/>
      <c r="B72" s="57"/>
      <c r="C72" s="47" t="s">
        <v>38</v>
      </c>
      <c r="D72" s="228">
        <v>1000174</v>
      </c>
      <c r="E72" s="229">
        <v>1257118</v>
      </c>
      <c r="F72" s="229">
        <v>4749</v>
      </c>
      <c r="G72" s="229">
        <v>102027</v>
      </c>
      <c r="H72" s="229">
        <v>111802</v>
      </c>
      <c r="I72" s="229">
        <v>13847</v>
      </c>
      <c r="J72" s="229"/>
      <c r="K72" s="230">
        <f t="shared" si="2"/>
        <v>2489717</v>
      </c>
      <c r="L72" s="58"/>
      <c r="M72" s="11"/>
      <c r="N72" s="11"/>
    </row>
    <row r="73" spans="1:14" ht="13.2" x14ac:dyDescent="0.25">
      <c r="A73" s="58"/>
      <c r="B73" s="38">
        <v>2015</v>
      </c>
      <c r="C73" s="51" t="s">
        <v>39</v>
      </c>
      <c r="D73" s="231">
        <v>996042</v>
      </c>
      <c r="E73" s="232">
        <v>1264199</v>
      </c>
      <c r="F73" s="232">
        <v>4539</v>
      </c>
      <c r="G73" s="232">
        <v>104988</v>
      </c>
      <c r="H73" s="232">
        <v>114342</v>
      </c>
      <c r="I73" s="232">
        <v>14253</v>
      </c>
      <c r="J73" s="232"/>
      <c r="K73" s="233">
        <f t="shared" si="2"/>
        <v>2498363</v>
      </c>
      <c r="L73" s="58"/>
      <c r="M73" s="11"/>
      <c r="N73" s="11"/>
    </row>
    <row r="74" spans="1:14" ht="13.2" x14ac:dyDescent="0.25">
      <c r="A74" s="58"/>
      <c r="B74" s="56"/>
      <c r="C74" s="46" t="s">
        <v>40</v>
      </c>
      <c r="D74" s="225">
        <v>984056</v>
      </c>
      <c r="E74" s="226">
        <v>1270716</v>
      </c>
      <c r="F74" s="226">
        <v>4468</v>
      </c>
      <c r="G74" s="226">
        <v>107894</v>
      </c>
      <c r="H74" s="226">
        <v>116774</v>
      </c>
      <c r="I74" s="226">
        <v>14632</v>
      </c>
      <c r="J74" s="226"/>
      <c r="K74" s="227">
        <f t="shared" si="2"/>
        <v>2498540</v>
      </c>
      <c r="L74" s="58"/>
      <c r="M74" s="11"/>
      <c r="N74" s="11"/>
    </row>
    <row r="75" spans="1:14" ht="13.2" x14ac:dyDescent="0.25">
      <c r="A75" s="58"/>
      <c r="B75" s="56"/>
      <c r="C75" s="46" t="s">
        <v>41</v>
      </c>
      <c r="D75" s="225">
        <v>995992</v>
      </c>
      <c r="E75" s="226">
        <v>1293402</v>
      </c>
      <c r="F75" s="226">
        <v>4376</v>
      </c>
      <c r="G75" s="226">
        <v>113849</v>
      </c>
      <c r="H75" s="226">
        <v>122737</v>
      </c>
      <c r="I75" s="226">
        <v>15246</v>
      </c>
      <c r="J75" s="226"/>
      <c r="K75" s="227">
        <f t="shared" si="2"/>
        <v>2545602</v>
      </c>
      <c r="L75" s="58"/>
      <c r="M75" s="11"/>
      <c r="N75" s="11"/>
    </row>
    <row r="76" spans="1:14" ht="13.2" x14ac:dyDescent="0.25">
      <c r="A76" s="58"/>
      <c r="B76" s="39"/>
      <c r="C76" s="46" t="s">
        <v>42</v>
      </c>
      <c r="D76" s="225">
        <v>998465</v>
      </c>
      <c r="E76" s="226">
        <v>1312884</v>
      </c>
      <c r="F76" s="226">
        <v>4280</v>
      </c>
      <c r="G76" s="226">
        <v>119429</v>
      </c>
      <c r="H76" s="226">
        <v>126942</v>
      </c>
      <c r="I76" s="226">
        <v>16031</v>
      </c>
      <c r="J76" s="226"/>
      <c r="K76" s="227">
        <f t="shared" ref="K76:K87" si="3">SUM(D76:J76)</f>
        <v>2578031</v>
      </c>
      <c r="L76" s="58"/>
      <c r="M76" s="11"/>
      <c r="N76" s="11"/>
    </row>
    <row r="77" spans="1:14" ht="13.2" x14ac:dyDescent="0.25">
      <c r="A77" s="58"/>
      <c r="B77" s="56"/>
      <c r="C77" s="46" t="s">
        <v>43</v>
      </c>
      <c r="D77" s="225">
        <v>1001276</v>
      </c>
      <c r="E77" s="226">
        <v>1316765</v>
      </c>
      <c r="F77" s="226">
        <v>4184</v>
      </c>
      <c r="G77" s="226">
        <v>122696</v>
      </c>
      <c r="H77" s="226">
        <v>131925</v>
      </c>
      <c r="I77" s="226">
        <v>16401</v>
      </c>
      <c r="J77" s="226"/>
      <c r="K77" s="227">
        <f t="shared" si="3"/>
        <v>2593247</v>
      </c>
      <c r="L77" s="58"/>
      <c r="M77" s="11"/>
      <c r="N77" s="11"/>
    </row>
    <row r="78" spans="1:14" ht="13.2" x14ac:dyDescent="0.25">
      <c r="A78" s="58"/>
      <c r="B78" s="56"/>
      <c r="C78" s="46" t="s">
        <v>44</v>
      </c>
      <c r="D78" s="225">
        <v>990561</v>
      </c>
      <c r="E78" s="226">
        <v>1340416</v>
      </c>
      <c r="F78" s="226">
        <v>4084</v>
      </c>
      <c r="G78" s="226">
        <v>122236</v>
      </c>
      <c r="H78" s="226">
        <v>130225</v>
      </c>
      <c r="I78" s="226">
        <v>16446</v>
      </c>
      <c r="J78" s="226"/>
      <c r="K78" s="227">
        <f t="shared" si="3"/>
        <v>2603968</v>
      </c>
      <c r="L78" s="58"/>
      <c r="M78" s="11"/>
      <c r="N78" s="11"/>
    </row>
    <row r="79" spans="1:14" ht="13.2" x14ac:dyDescent="0.25">
      <c r="A79" s="58"/>
      <c r="B79" s="39"/>
      <c r="C79" s="46" t="s">
        <v>33</v>
      </c>
      <c r="D79" s="225">
        <v>1015138</v>
      </c>
      <c r="E79" s="226">
        <v>1352121</v>
      </c>
      <c r="F79" s="226">
        <v>3988</v>
      </c>
      <c r="G79" s="226">
        <v>124777</v>
      </c>
      <c r="H79" s="226">
        <v>133325</v>
      </c>
      <c r="I79" s="226">
        <v>16739</v>
      </c>
      <c r="J79" s="226"/>
      <c r="K79" s="227">
        <f t="shared" si="3"/>
        <v>2646088</v>
      </c>
      <c r="L79" s="58"/>
      <c r="M79" s="11"/>
      <c r="N79" s="11"/>
    </row>
    <row r="80" spans="1:14" ht="13.2" x14ac:dyDescent="0.25">
      <c r="A80" s="58"/>
      <c r="B80" s="56"/>
      <c r="C80" s="46" t="s">
        <v>34</v>
      </c>
      <c r="D80" s="225">
        <v>1002068</v>
      </c>
      <c r="E80" s="226">
        <v>1364770</v>
      </c>
      <c r="F80" s="226">
        <v>3917</v>
      </c>
      <c r="G80" s="226">
        <v>133634</v>
      </c>
      <c r="H80" s="226">
        <v>147548</v>
      </c>
      <c r="I80" s="226">
        <v>17326</v>
      </c>
      <c r="J80" s="226"/>
      <c r="K80" s="227">
        <f t="shared" si="3"/>
        <v>2669263</v>
      </c>
      <c r="L80" s="58"/>
      <c r="M80" s="11"/>
      <c r="N80" s="11"/>
    </row>
    <row r="81" spans="1:14" ht="13.2" x14ac:dyDescent="0.25">
      <c r="A81" s="58"/>
      <c r="B81" s="56"/>
      <c r="C81" s="46" t="s">
        <v>35</v>
      </c>
      <c r="D81" s="225">
        <v>1001900</v>
      </c>
      <c r="E81" s="226">
        <v>1370609</v>
      </c>
      <c r="F81" s="226">
        <v>3858</v>
      </c>
      <c r="G81" s="226">
        <v>140715</v>
      </c>
      <c r="H81" s="226">
        <v>153528</v>
      </c>
      <c r="I81" s="226">
        <v>17124</v>
      </c>
      <c r="J81" s="226"/>
      <c r="K81" s="227">
        <f t="shared" si="3"/>
        <v>2687734</v>
      </c>
      <c r="L81" s="58"/>
      <c r="M81" s="11"/>
      <c r="N81" s="11"/>
    </row>
    <row r="82" spans="1:14" ht="13.2" x14ac:dyDescent="0.25">
      <c r="A82" s="58"/>
      <c r="B82" s="39"/>
      <c r="C82" s="46" t="s">
        <v>36</v>
      </c>
      <c r="D82" s="225">
        <v>1000457</v>
      </c>
      <c r="E82" s="226">
        <v>1382374</v>
      </c>
      <c r="F82" s="226">
        <v>3726</v>
      </c>
      <c r="G82" s="226">
        <v>144317</v>
      </c>
      <c r="H82" s="226">
        <v>159206</v>
      </c>
      <c r="I82" s="226">
        <v>16696</v>
      </c>
      <c r="J82" s="226"/>
      <c r="K82" s="227">
        <f t="shared" si="3"/>
        <v>2706776</v>
      </c>
      <c r="L82" s="58"/>
      <c r="M82" s="11"/>
      <c r="N82" s="11"/>
    </row>
    <row r="83" spans="1:14" ht="13.2" x14ac:dyDescent="0.25">
      <c r="A83" s="58"/>
      <c r="B83" s="56"/>
      <c r="C83" s="46" t="s">
        <v>37</v>
      </c>
      <c r="D83" s="225">
        <v>1002074</v>
      </c>
      <c r="E83" s="226">
        <v>1389761</v>
      </c>
      <c r="F83" s="226">
        <v>3662</v>
      </c>
      <c r="G83" s="226">
        <v>145688</v>
      </c>
      <c r="H83" s="226">
        <v>159528</v>
      </c>
      <c r="I83" s="226">
        <v>16769</v>
      </c>
      <c r="J83" s="226"/>
      <c r="K83" s="227">
        <f t="shared" si="3"/>
        <v>2717482</v>
      </c>
      <c r="L83" s="58"/>
      <c r="M83" s="11"/>
      <c r="N83" s="11"/>
    </row>
    <row r="84" spans="1:14" ht="13.8" thickBot="1" x14ac:dyDescent="0.3">
      <c r="A84" s="58"/>
      <c r="B84" s="57"/>
      <c r="C84" s="47" t="s">
        <v>38</v>
      </c>
      <c r="D84" s="228">
        <v>999122</v>
      </c>
      <c r="E84" s="229">
        <v>1394150</v>
      </c>
      <c r="F84" s="229">
        <v>3560</v>
      </c>
      <c r="G84" s="229">
        <v>146545</v>
      </c>
      <c r="H84" s="229">
        <v>159137</v>
      </c>
      <c r="I84" s="229">
        <v>16925</v>
      </c>
      <c r="J84" s="229"/>
      <c r="K84" s="230">
        <f t="shared" si="3"/>
        <v>2719439</v>
      </c>
      <c r="L84" s="58"/>
      <c r="M84" s="11"/>
      <c r="N84" s="11"/>
    </row>
    <row r="85" spans="1:14" ht="13.2" x14ac:dyDescent="0.25">
      <c r="A85" s="58"/>
      <c r="B85" s="38">
        <v>2016</v>
      </c>
      <c r="C85" s="51" t="s">
        <v>39</v>
      </c>
      <c r="D85" s="231">
        <v>989412</v>
      </c>
      <c r="E85" s="232">
        <v>1398978</v>
      </c>
      <c r="F85" s="232">
        <v>3442</v>
      </c>
      <c r="G85" s="232">
        <v>153096</v>
      </c>
      <c r="H85" s="232">
        <v>163889</v>
      </c>
      <c r="I85" s="232">
        <v>15290</v>
      </c>
      <c r="J85" s="232"/>
      <c r="K85" s="233">
        <f t="shared" si="3"/>
        <v>2724107</v>
      </c>
      <c r="L85" s="58"/>
      <c r="M85" s="11"/>
      <c r="N85" s="11"/>
    </row>
    <row r="86" spans="1:14" ht="13.2" x14ac:dyDescent="0.25">
      <c r="A86" s="58"/>
      <c r="B86" s="56"/>
      <c r="C86" s="46" t="s">
        <v>40</v>
      </c>
      <c r="D86" s="225">
        <v>982459</v>
      </c>
      <c r="E86" s="226">
        <v>1406504</v>
      </c>
      <c r="F86" s="226">
        <v>3374</v>
      </c>
      <c r="G86" s="226">
        <v>156225</v>
      </c>
      <c r="H86" s="226">
        <v>163938</v>
      </c>
      <c r="I86" s="226">
        <v>14776</v>
      </c>
      <c r="J86" s="226"/>
      <c r="K86" s="227">
        <f t="shared" si="3"/>
        <v>2727276</v>
      </c>
      <c r="L86" s="58"/>
      <c r="M86" s="11"/>
      <c r="N86" s="11"/>
    </row>
    <row r="87" spans="1:14" ht="13.2" x14ac:dyDescent="0.25">
      <c r="A87" s="58"/>
      <c r="B87" s="56"/>
      <c r="C87" s="46" t="s">
        <v>41</v>
      </c>
      <c r="D87" s="225">
        <v>965617</v>
      </c>
      <c r="E87" s="226">
        <v>1431653</v>
      </c>
      <c r="F87" s="226">
        <v>3328</v>
      </c>
      <c r="G87" s="226">
        <v>160061</v>
      </c>
      <c r="H87" s="226">
        <v>158674</v>
      </c>
      <c r="I87" s="226">
        <v>14532</v>
      </c>
      <c r="J87" s="226"/>
      <c r="K87" s="227">
        <f t="shared" si="3"/>
        <v>2733865</v>
      </c>
      <c r="L87" s="58"/>
      <c r="M87" s="11"/>
      <c r="N87" s="11"/>
    </row>
    <row r="88" spans="1:14" ht="13.2" x14ac:dyDescent="0.25">
      <c r="A88" s="58"/>
      <c r="B88" s="39"/>
      <c r="C88" s="46" t="s">
        <v>42</v>
      </c>
      <c r="D88" s="225">
        <v>964350</v>
      </c>
      <c r="E88" s="226">
        <v>1453472</v>
      </c>
      <c r="F88" s="226">
        <v>3196</v>
      </c>
      <c r="G88" s="226">
        <v>165542</v>
      </c>
      <c r="H88" s="226">
        <v>161858</v>
      </c>
      <c r="I88" s="226">
        <v>14231</v>
      </c>
      <c r="J88" s="226"/>
      <c r="K88" s="227">
        <f t="shared" ref="K88:K91" si="4">SUM(D88:J88)</f>
        <v>2762649</v>
      </c>
      <c r="L88" s="58"/>
      <c r="M88" s="11"/>
      <c r="N88" s="11"/>
    </row>
    <row r="89" spans="1:14" ht="13.2" x14ac:dyDescent="0.25">
      <c r="A89" s="58"/>
      <c r="B89" s="56"/>
      <c r="C89" s="46" t="s">
        <v>43</v>
      </c>
      <c r="D89" s="225">
        <v>976210</v>
      </c>
      <c r="E89" s="226">
        <v>1471256</v>
      </c>
      <c r="F89" s="226">
        <v>3114</v>
      </c>
      <c r="G89" s="226">
        <v>171299</v>
      </c>
      <c r="H89" s="226">
        <v>173245</v>
      </c>
      <c r="I89" s="226">
        <v>14302</v>
      </c>
      <c r="J89" s="226"/>
      <c r="K89" s="227">
        <f t="shared" si="4"/>
        <v>2809426</v>
      </c>
      <c r="L89" s="58"/>
      <c r="M89" s="11"/>
      <c r="N89" s="11"/>
    </row>
    <row r="90" spans="1:14" ht="13.2" x14ac:dyDescent="0.25">
      <c r="A90" s="58"/>
      <c r="B90" s="56"/>
      <c r="C90" s="46" t="s">
        <v>44</v>
      </c>
      <c r="D90" s="225">
        <v>966340</v>
      </c>
      <c r="E90" s="226">
        <v>1490471</v>
      </c>
      <c r="F90" s="226">
        <v>3059</v>
      </c>
      <c r="G90" s="226">
        <v>175653</v>
      </c>
      <c r="H90" s="226">
        <v>172446</v>
      </c>
      <c r="I90" s="226">
        <v>14160</v>
      </c>
      <c r="J90" s="226"/>
      <c r="K90" s="227">
        <f t="shared" si="4"/>
        <v>2822129</v>
      </c>
      <c r="L90" s="58"/>
      <c r="M90" s="11"/>
      <c r="N90" s="11"/>
    </row>
    <row r="91" spans="1:14" ht="13.2" x14ac:dyDescent="0.25">
      <c r="A91" s="58"/>
      <c r="B91" s="56"/>
      <c r="C91" s="46" t="s">
        <v>33</v>
      </c>
      <c r="D91" s="225">
        <v>966587</v>
      </c>
      <c r="E91" s="226">
        <v>1506715</v>
      </c>
      <c r="F91" s="226">
        <v>3021</v>
      </c>
      <c r="G91" s="226">
        <v>179356</v>
      </c>
      <c r="H91" s="226">
        <v>182346</v>
      </c>
      <c r="I91" s="226">
        <v>14028</v>
      </c>
      <c r="J91" s="226"/>
      <c r="K91" s="227">
        <f t="shared" si="4"/>
        <v>2852053</v>
      </c>
      <c r="L91" s="58"/>
      <c r="M91" s="11"/>
      <c r="N91" s="11"/>
    </row>
    <row r="92" spans="1:14" ht="13.2" x14ac:dyDescent="0.25">
      <c r="A92" s="58"/>
      <c r="B92" s="39"/>
      <c r="C92" s="46" t="s">
        <v>34</v>
      </c>
      <c r="D92" s="225">
        <v>951869</v>
      </c>
      <c r="E92" s="226">
        <v>1522225</v>
      </c>
      <c r="F92" s="226">
        <v>2963</v>
      </c>
      <c r="G92" s="226">
        <v>178893</v>
      </c>
      <c r="H92" s="226">
        <v>182869</v>
      </c>
      <c r="I92" s="226">
        <v>13855</v>
      </c>
      <c r="J92" s="226"/>
      <c r="K92" s="227">
        <f t="shared" ref="K92:K99" si="5">SUM(D92:J92)</f>
        <v>2852674</v>
      </c>
      <c r="L92" s="58"/>
      <c r="M92" s="11"/>
      <c r="N92" s="11"/>
    </row>
    <row r="93" spans="1:14" ht="13.2" x14ac:dyDescent="0.25">
      <c r="A93" s="58"/>
      <c r="B93" s="56"/>
      <c r="C93" s="46" t="s">
        <v>35</v>
      </c>
      <c r="D93" s="225">
        <v>952433</v>
      </c>
      <c r="E93" s="226">
        <v>1534894</v>
      </c>
      <c r="F93" s="226">
        <v>2864</v>
      </c>
      <c r="G93" s="226">
        <v>185833</v>
      </c>
      <c r="H93" s="226">
        <v>191528</v>
      </c>
      <c r="I93" s="226">
        <v>13472</v>
      </c>
      <c r="J93" s="226"/>
      <c r="K93" s="227">
        <f t="shared" si="5"/>
        <v>2881024</v>
      </c>
      <c r="L93" s="58"/>
      <c r="M93" s="11"/>
      <c r="N93" s="11"/>
    </row>
    <row r="94" spans="1:14" ht="13.2" x14ac:dyDescent="0.25">
      <c r="A94" s="58"/>
      <c r="B94" s="56"/>
      <c r="C94" s="46" t="s">
        <v>36</v>
      </c>
      <c r="D94" s="225">
        <v>947680</v>
      </c>
      <c r="E94" s="226">
        <v>1548629</v>
      </c>
      <c r="F94" s="226">
        <v>2822</v>
      </c>
      <c r="G94" s="226">
        <v>189462</v>
      </c>
      <c r="H94" s="226">
        <v>193749</v>
      </c>
      <c r="I94" s="226">
        <v>13247</v>
      </c>
      <c r="J94" s="226"/>
      <c r="K94" s="227">
        <f t="shared" si="5"/>
        <v>2895589</v>
      </c>
      <c r="L94" s="58"/>
      <c r="M94" s="11"/>
      <c r="N94" s="11"/>
    </row>
    <row r="95" spans="1:14" ht="13.2" x14ac:dyDescent="0.25">
      <c r="A95" s="58"/>
      <c r="B95" s="39"/>
      <c r="C95" s="46" t="s">
        <v>37</v>
      </c>
      <c r="D95" s="225">
        <v>945722</v>
      </c>
      <c r="E95" s="226">
        <v>1560578</v>
      </c>
      <c r="F95" s="226">
        <v>2704</v>
      </c>
      <c r="G95" s="226">
        <v>189807</v>
      </c>
      <c r="H95" s="226">
        <v>193555</v>
      </c>
      <c r="I95" s="226">
        <v>12984</v>
      </c>
      <c r="J95" s="226"/>
      <c r="K95" s="227">
        <f t="shared" si="5"/>
        <v>2905350</v>
      </c>
      <c r="L95" s="58"/>
      <c r="M95" s="11"/>
      <c r="N95" s="11"/>
    </row>
    <row r="96" spans="1:14" ht="13.8" thickBot="1" x14ac:dyDescent="0.3">
      <c r="A96" s="58"/>
      <c r="B96" s="57"/>
      <c r="C96" s="47" t="s">
        <v>38</v>
      </c>
      <c r="D96" s="228">
        <v>930819</v>
      </c>
      <c r="E96" s="229">
        <v>1567804</v>
      </c>
      <c r="F96" s="229">
        <v>2597</v>
      </c>
      <c r="G96" s="229">
        <v>194477</v>
      </c>
      <c r="H96" s="229">
        <v>196232</v>
      </c>
      <c r="I96" s="229">
        <v>12651</v>
      </c>
      <c r="J96" s="229"/>
      <c r="K96" s="230">
        <f t="shared" si="5"/>
        <v>2904580</v>
      </c>
      <c r="L96" s="58"/>
      <c r="M96" s="11"/>
      <c r="N96" s="11"/>
    </row>
    <row r="97" spans="1:14" ht="13.2" x14ac:dyDescent="0.25">
      <c r="A97" s="58"/>
      <c r="B97" s="38">
        <v>2017</v>
      </c>
      <c r="C97" s="51" t="s">
        <v>39</v>
      </c>
      <c r="D97" s="231">
        <v>923311</v>
      </c>
      <c r="E97" s="232">
        <v>1574915</v>
      </c>
      <c r="F97" s="232">
        <v>2549</v>
      </c>
      <c r="G97" s="232">
        <v>195435</v>
      </c>
      <c r="H97" s="232">
        <v>195492</v>
      </c>
      <c r="I97" s="232">
        <v>12510</v>
      </c>
      <c r="J97" s="232"/>
      <c r="K97" s="233">
        <f t="shared" si="5"/>
        <v>2904212</v>
      </c>
      <c r="L97" s="58"/>
      <c r="M97" s="11"/>
      <c r="N97" s="11"/>
    </row>
    <row r="98" spans="1:14" ht="13.2" x14ac:dyDescent="0.25">
      <c r="A98" s="58"/>
      <c r="B98" s="56"/>
      <c r="C98" s="46" t="s">
        <v>40</v>
      </c>
      <c r="D98" s="225">
        <v>927762</v>
      </c>
      <c r="E98" s="226">
        <v>1586155</v>
      </c>
      <c r="F98" s="226">
        <v>2491</v>
      </c>
      <c r="G98" s="226">
        <v>196413</v>
      </c>
      <c r="H98" s="226">
        <v>196479</v>
      </c>
      <c r="I98" s="226">
        <v>12441</v>
      </c>
      <c r="J98" s="226"/>
      <c r="K98" s="227">
        <f t="shared" si="5"/>
        <v>2921741</v>
      </c>
      <c r="L98" s="58"/>
      <c r="M98" s="11"/>
      <c r="N98" s="11"/>
    </row>
    <row r="99" spans="1:14" ht="13.2" x14ac:dyDescent="0.25">
      <c r="A99" s="58"/>
      <c r="B99" s="56"/>
      <c r="C99" s="46" t="s">
        <v>41</v>
      </c>
      <c r="D99" s="225">
        <v>918793</v>
      </c>
      <c r="E99" s="226">
        <v>1614838</v>
      </c>
      <c r="F99" s="226">
        <v>2424</v>
      </c>
      <c r="G99" s="226">
        <v>200005</v>
      </c>
      <c r="H99" s="226">
        <v>195633</v>
      </c>
      <c r="I99" s="226">
        <v>11980</v>
      </c>
      <c r="J99" s="226"/>
      <c r="K99" s="227">
        <f t="shared" si="5"/>
        <v>2943673</v>
      </c>
      <c r="L99" s="58"/>
      <c r="M99" s="11"/>
      <c r="N99" s="11"/>
    </row>
    <row r="100" spans="1:14" ht="13.2" x14ac:dyDescent="0.25">
      <c r="A100" s="58"/>
      <c r="B100" s="39"/>
      <c r="C100" s="46" t="s">
        <v>42</v>
      </c>
      <c r="D100" s="225">
        <v>919364</v>
      </c>
      <c r="E100" s="226">
        <v>1632505</v>
      </c>
      <c r="F100" s="226">
        <v>2373</v>
      </c>
      <c r="G100" s="226">
        <v>204625</v>
      </c>
      <c r="H100" s="226">
        <v>196456</v>
      </c>
      <c r="I100" s="226">
        <v>11784</v>
      </c>
      <c r="J100" s="226"/>
      <c r="K100" s="227">
        <f t="shared" ref="K100:K105" si="6">SUM(D100:J100)</f>
        <v>2967107</v>
      </c>
      <c r="L100" s="58"/>
      <c r="M100" s="11"/>
      <c r="N100" s="11"/>
    </row>
    <row r="101" spans="1:14" ht="13.2" x14ac:dyDescent="0.25">
      <c r="A101" s="58"/>
      <c r="B101" s="56"/>
      <c r="C101" s="46" t="s">
        <v>43</v>
      </c>
      <c r="D101" s="225">
        <v>927416</v>
      </c>
      <c r="E101" s="226">
        <v>1648330</v>
      </c>
      <c r="F101" s="226">
        <v>2274</v>
      </c>
      <c r="G101" s="226">
        <v>209527</v>
      </c>
      <c r="H101" s="226">
        <v>198401</v>
      </c>
      <c r="I101" s="226">
        <v>12134</v>
      </c>
      <c r="J101" s="226"/>
      <c r="K101" s="227">
        <f t="shared" si="6"/>
        <v>2998082</v>
      </c>
      <c r="L101" s="58"/>
      <c r="M101" s="11"/>
      <c r="N101" s="11"/>
    </row>
    <row r="102" spans="1:14" ht="13.2" x14ac:dyDescent="0.25">
      <c r="A102" s="58"/>
      <c r="B102" s="56"/>
      <c r="C102" s="46" t="s">
        <v>44</v>
      </c>
      <c r="D102" s="225">
        <v>808640</v>
      </c>
      <c r="E102" s="226">
        <v>1633792</v>
      </c>
      <c r="F102" s="226">
        <v>2239</v>
      </c>
      <c r="G102" s="226">
        <v>348886</v>
      </c>
      <c r="H102" s="226">
        <v>201448</v>
      </c>
      <c r="I102" s="226">
        <v>12071</v>
      </c>
      <c r="J102" s="226"/>
      <c r="K102" s="227">
        <f t="shared" si="6"/>
        <v>3007076</v>
      </c>
      <c r="L102" s="58"/>
      <c r="M102" s="11"/>
      <c r="N102" s="11"/>
    </row>
    <row r="103" spans="1:14" ht="13.2" x14ac:dyDescent="0.25">
      <c r="A103" s="58"/>
      <c r="B103" s="39"/>
      <c r="C103" s="46" t="s">
        <v>33</v>
      </c>
      <c r="D103" s="225">
        <v>806057</v>
      </c>
      <c r="E103" s="226">
        <v>1643052</v>
      </c>
      <c r="F103" s="226">
        <v>2168</v>
      </c>
      <c r="G103" s="226">
        <v>356805</v>
      </c>
      <c r="H103" s="226">
        <v>202521</v>
      </c>
      <c r="I103" s="226">
        <v>11836</v>
      </c>
      <c r="J103" s="226"/>
      <c r="K103" s="227">
        <f t="shared" si="6"/>
        <v>3022439</v>
      </c>
      <c r="L103" s="58"/>
      <c r="M103" s="11"/>
      <c r="N103" s="11"/>
    </row>
    <row r="104" spans="1:14" ht="13.2" x14ac:dyDescent="0.25">
      <c r="A104" s="58"/>
      <c r="B104" s="56"/>
      <c r="C104" s="46" t="s">
        <v>34</v>
      </c>
      <c r="D104" s="225">
        <v>804870</v>
      </c>
      <c r="E104" s="226">
        <v>1655854</v>
      </c>
      <c r="F104" s="226">
        <v>2114</v>
      </c>
      <c r="G104" s="226">
        <v>363971</v>
      </c>
      <c r="H104" s="226">
        <v>203180</v>
      </c>
      <c r="I104" s="226">
        <v>11756</v>
      </c>
      <c r="J104" s="226"/>
      <c r="K104" s="227">
        <f t="shared" si="6"/>
        <v>3041745</v>
      </c>
      <c r="L104" s="58"/>
      <c r="M104" s="11"/>
      <c r="N104" s="11"/>
    </row>
    <row r="105" spans="1:14" ht="13.8" thickBot="1" x14ac:dyDescent="0.3">
      <c r="A105" s="58"/>
      <c r="B105" s="57"/>
      <c r="C105" s="47" t="s">
        <v>35</v>
      </c>
      <c r="D105" s="228">
        <v>805191</v>
      </c>
      <c r="E105" s="229">
        <v>1665239</v>
      </c>
      <c r="F105" s="229">
        <v>2057</v>
      </c>
      <c r="G105" s="229">
        <v>369884</v>
      </c>
      <c r="H105" s="229">
        <v>203772</v>
      </c>
      <c r="I105" s="229">
        <v>11642</v>
      </c>
      <c r="J105" s="229"/>
      <c r="K105" s="230">
        <f t="shared" si="6"/>
        <v>3057785</v>
      </c>
      <c r="L105" s="58"/>
      <c r="M105" s="11"/>
      <c r="N105" s="11"/>
    </row>
    <row r="106" spans="1:14" ht="13.8" thickBot="1" x14ac:dyDescent="0.3">
      <c r="A106" s="58"/>
      <c r="B106" s="22"/>
      <c r="C106" s="133"/>
      <c r="D106" s="8"/>
      <c r="E106" s="11"/>
      <c r="F106" s="11"/>
      <c r="G106" s="11"/>
      <c r="H106" s="11"/>
      <c r="I106" s="11"/>
      <c r="J106" s="11"/>
      <c r="K106" s="11"/>
      <c r="L106" s="3"/>
      <c r="M106" s="11"/>
      <c r="N106" s="11"/>
    </row>
    <row r="107" spans="1:14" ht="13.8" thickBot="1" x14ac:dyDescent="0.3">
      <c r="A107" s="58"/>
      <c r="B107" s="136" t="s">
        <v>528</v>
      </c>
      <c r="C107" s="137"/>
      <c r="D107" s="138">
        <f t="shared" ref="D107:I107" si="7">+D105/D96-1</f>
        <v>-0.13496501468061994</v>
      </c>
      <c r="E107" s="138">
        <f t="shared" si="7"/>
        <v>6.2147436796946565E-2</v>
      </c>
      <c r="F107" s="138">
        <f t="shared" si="7"/>
        <v>-0.20793222949557177</v>
      </c>
      <c r="G107" s="138">
        <f t="shared" si="7"/>
        <v>0.90194213197447515</v>
      </c>
      <c r="H107" s="138">
        <f t="shared" si="7"/>
        <v>3.8423906396510166E-2</v>
      </c>
      <c r="I107" s="138">
        <f t="shared" si="7"/>
        <v>-7.9756540984902369E-2</v>
      </c>
      <c r="J107" s="138"/>
      <c r="K107" s="139">
        <f>+K105/K96-1</f>
        <v>5.2746008028699443E-2</v>
      </c>
      <c r="L107" s="3"/>
      <c r="M107" s="11"/>
      <c r="N107" s="11"/>
    </row>
    <row r="108" spans="1:14" ht="13.8" thickBot="1" x14ac:dyDescent="0.3">
      <c r="A108" s="58"/>
      <c r="B108" s="136" t="s">
        <v>529</v>
      </c>
      <c r="C108" s="137"/>
      <c r="D108" s="138">
        <f t="shared" ref="D108:I108" si="8">+D105/D93-1</f>
        <v>-0.15459565134765385</v>
      </c>
      <c r="E108" s="138">
        <f t="shared" si="8"/>
        <v>8.4921173709715525E-2</v>
      </c>
      <c r="F108" s="138">
        <f t="shared" si="8"/>
        <v>-0.28177374301675973</v>
      </c>
      <c r="G108" s="138">
        <f t="shared" si="8"/>
        <v>0.9904107451313815</v>
      </c>
      <c r="H108" s="138">
        <f t="shared" si="8"/>
        <v>6.3927989641201277E-2</v>
      </c>
      <c r="I108" s="138">
        <f t="shared" si="8"/>
        <v>-0.13583729216152018</v>
      </c>
      <c r="J108" s="138"/>
      <c r="K108" s="139">
        <f>+K105/K93-1</f>
        <v>6.1353532632841601E-2</v>
      </c>
      <c r="L108" s="3"/>
      <c r="M108" s="11"/>
      <c r="N108" s="11"/>
    </row>
    <row r="109" spans="1:14" ht="13.8" thickBot="1" x14ac:dyDescent="0.3">
      <c r="A109" s="58"/>
      <c r="B109" s="140" t="s">
        <v>535</v>
      </c>
      <c r="C109" s="141"/>
      <c r="D109" s="138">
        <f>+D105/$K$105</f>
        <v>0.26332492310610456</v>
      </c>
      <c r="E109" s="138">
        <f t="shared" ref="E109:I109" si="9">+E105/$K$105</f>
        <v>0.54458995645540809</v>
      </c>
      <c r="F109" s="138">
        <f t="shared" si="9"/>
        <v>6.7270916692965658E-4</v>
      </c>
      <c r="G109" s="138">
        <f t="shared" si="9"/>
        <v>0.12096468522149202</v>
      </c>
      <c r="H109" s="138">
        <f t="shared" si="9"/>
        <v>6.6640394926392801E-2</v>
      </c>
      <c r="I109" s="138">
        <f t="shared" si="9"/>
        <v>3.8073311236728547E-3</v>
      </c>
      <c r="J109" s="138"/>
      <c r="K109" s="139">
        <f>+K105/$K$105</f>
        <v>1</v>
      </c>
      <c r="L109" s="3"/>
      <c r="M109" s="11"/>
      <c r="N109" s="11"/>
    </row>
    <row r="110" spans="1:14" ht="13.2" x14ac:dyDescent="0.25">
      <c r="A110" s="58"/>
      <c r="B110" s="22"/>
      <c r="C110" s="133"/>
      <c r="D110" s="8"/>
      <c r="E110" s="11"/>
      <c r="F110" s="11"/>
      <c r="G110" s="11"/>
      <c r="H110" s="11"/>
      <c r="I110" s="11"/>
      <c r="J110" s="11"/>
      <c r="K110" s="130"/>
      <c r="L110" s="3"/>
      <c r="M110" s="11"/>
      <c r="N110" s="11"/>
    </row>
    <row r="111" spans="1:14" ht="13.2" x14ac:dyDescent="0.25">
      <c r="A111" s="3"/>
      <c r="B111" s="43" t="s">
        <v>23</v>
      </c>
      <c r="C111" s="22"/>
      <c r="D111" s="125"/>
      <c r="E111" s="125"/>
      <c r="F111" s="125"/>
      <c r="G111" s="125"/>
      <c r="H111" s="125"/>
      <c r="I111" s="4"/>
      <c r="J111" s="4"/>
      <c r="K111" s="130"/>
      <c r="L111" s="3"/>
      <c r="M111" s="22"/>
      <c r="N111" s="22"/>
    </row>
    <row r="112" spans="1:14" ht="13.2" x14ac:dyDescent="0.25">
      <c r="A112" s="3"/>
      <c r="B112" s="22"/>
      <c r="C112" s="22"/>
      <c r="D112" s="121"/>
      <c r="E112" s="121"/>
      <c r="F112" s="121"/>
      <c r="G112" s="121"/>
      <c r="H112" s="121"/>
      <c r="I112" s="22"/>
      <c r="J112" s="22"/>
      <c r="K112" s="22"/>
      <c r="L112" s="68"/>
      <c r="M112" s="68"/>
      <c r="N112" s="68"/>
    </row>
    <row r="113" spans="1:14" ht="13.2" x14ac:dyDescent="0.25">
      <c r="A113" s="3"/>
      <c r="B113" s="22"/>
      <c r="C113" s="22"/>
      <c r="D113" s="35"/>
      <c r="E113" s="22"/>
      <c r="F113" s="22"/>
      <c r="G113" s="22"/>
      <c r="H113" s="22"/>
      <c r="I113" s="22"/>
      <c r="J113" s="22"/>
      <c r="K113" s="22"/>
      <c r="L113" s="68"/>
      <c r="M113" s="68"/>
      <c r="N113" s="68"/>
    </row>
    <row r="114" spans="1:14" ht="13.2" x14ac:dyDescent="0.25">
      <c r="A114" s="3"/>
      <c r="B114" s="22"/>
      <c r="C114" s="22"/>
      <c r="D114" s="35"/>
      <c r="E114" s="22"/>
      <c r="F114" s="22"/>
      <c r="G114" s="22"/>
      <c r="H114" s="22"/>
      <c r="I114" s="22"/>
      <c r="J114" s="22"/>
      <c r="K114" s="22"/>
      <c r="L114" s="68"/>
      <c r="M114" s="68"/>
      <c r="N114" s="68"/>
    </row>
    <row r="115" spans="1:14" ht="13.2" x14ac:dyDescent="0.25">
      <c r="A115" s="3"/>
      <c r="B115" s="22"/>
      <c r="C115" s="22"/>
      <c r="D115" s="35"/>
      <c r="E115" s="22"/>
      <c r="F115" s="22"/>
      <c r="G115" s="22"/>
      <c r="H115" s="22"/>
      <c r="I115" s="22"/>
      <c r="J115" s="22"/>
      <c r="K115" s="22"/>
      <c r="L115" s="68"/>
      <c r="M115" s="68"/>
      <c r="N115" s="68"/>
    </row>
    <row r="116" spans="1:14" ht="13.2" x14ac:dyDescent="0.25">
      <c r="A116" s="3"/>
      <c r="B116" s="22"/>
      <c r="C116" s="22"/>
      <c r="D116" s="35"/>
      <c r="E116" s="22"/>
      <c r="F116" s="22"/>
      <c r="G116" s="22"/>
      <c r="H116" s="22"/>
      <c r="I116" s="22"/>
      <c r="J116" s="22"/>
      <c r="K116" s="22"/>
      <c r="L116" s="68"/>
      <c r="M116" s="68"/>
      <c r="N116" s="68"/>
    </row>
    <row r="117" spans="1:14" ht="13.2" x14ac:dyDescent="0.25">
      <c r="A117" s="3"/>
      <c r="B117" s="22"/>
      <c r="C117" s="22"/>
      <c r="D117" s="35"/>
      <c r="E117" s="22"/>
      <c r="F117" s="22"/>
      <c r="G117" s="22"/>
      <c r="H117" s="22"/>
      <c r="I117" s="22"/>
      <c r="J117" s="22"/>
      <c r="K117" s="22"/>
      <c r="L117" s="68"/>
      <c r="M117" s="68"/>
      <c r="N117" s="68"/>
    </row>
    <row r="118" spans="1:14" ht="13.2" x14ac:dyDescent="0.25">
      <c r="A118" s="3"/>
      <c r="B118" s="22"/>
      <c r="C118" s="22"/>
      <c r="D118" s="35"/>
      <c r="E118" s="22"/>
      <c r="F118" s="22"/>
      <c r="G118" s="22"/>
      <c r="H118" s="22"/>
      <c r="I118" s="22"/>
      <c r="J118" s="22"/>
      <c r="K118" s="22"/>
      <c r="L118" s="68"/>
      <c r="M118" s="68"/>
      <c r="N118" s="68"/>
    </row>
    <row r="119" spans="1:14" ht="13.2" x14ac:dyDescent="0.25">
      <c r="A119" s="3"/>
      <c r="B119" s="22"/>
      <c r="C119" s="22"/>
      <c r="D119" s="35"/>
      <c r="E119" s="22"/>
      <c r="F119" s="22"/>
      <c r="G119" s="22"/>
      <c r="H119" s="22"/>
      <c r="I119" s="22"/>
      <c r="J119" s="22"/>
      <c r="K119" s="22"/>
      <c r="L119" s="68"/>
      <c r="M119" s="68"/>
      <c r="N119" s="68"/>
    </row>
    <row r="120" spans="1:14" ht="13.2" x14ac:dyDescent="0.25">
      <c r="A120" s="3"/>
      <c r="B120" s="22"/>
      <c r="C120" s="22"/>
      <c r="D120" s="35"/>
      <c r="E120" s="22"/>
      <c r="F120" s="22"/>
      <c r="G120" s="22"/>
      <c r="H120" s="22"/>
      <c r="I120" s="22"/>
      <c r="J120" s="22"/>
      <c r="K120" s="22"/>
      <c r="L120" s="68"/>
      <c r="M120" s="68"/>
      <c r="N120" s="68"/>
    </row>
    <row r="121" spans="1:14" ht="13.2" x14ac:dyDescent="0.25">
      <c r="A121" s="3"/>
      <c r="B121" s="22"/>
      <c r="C121" s="22"/>
      <c r="D121" s="35"/>
      <c r="E121" s="22"/>
      <c r="F121" s="22"/>
      <c r="G121" s="22"/>
      <c r="H121" s="22"/>
      <c r="I121" s="22"/>
      <c r="J121" s="22"/>
      <c r="K121" s="22"/>
      <c r="L121" s="68"/>
      <c r="M121" s="68"/>
      <c r="N121" s="68"/>
    </row>
    <row r="122" spans="1:14" ht="13.2" x14ac:dyDescent="0.25">
      <c r="A122" s="3"/>
      <c r="B122" s="22"/>
      <c r="C122" s="22"/>
      <c r="D122" s="35"/>
      <c r="E122" s="22"/>
      <c r="F122" s="22"/>
      <c r="G122" s="22"/>
      <c r="H122" s="22"/>
      <c r="I122" s="22"/>
      <c r="J122" s="22"/>
      <c r="K122" s="22"/>
      <c r="L122" s="68"/>
      <c r="M122" s="68"/>
      <c r="N122" s="68"/>
    </row>
    <row r="123" spans="1:14" ht="13.2" x14ac:dyDescent="0.25">
      <c r="A123" s="3"/>
      <c r="B123" s="22"/>
      <c r="C123" s="22"/>
      <c r="D123" s="35"/>
      <c r="E123" s="22"/>
      <c r="F123" s="22"/>
      <c r="G123" s="22"/>
      <c r="H123" s="22"/>
      <c r="I123" s="22"/>
      <c r="J123" s="22"/>
      <c r="K123" s="22"/>
      <c r="L123" s="68"/>
      <c r="M123" s="68"/>
      <c r="N123" s="68"/>
    </row>
    <row r="124" spans="1:14" ht="13.2" x14ac:dyDescent="0.25">
      <c r="A124" s="3"/>
      <c r="B124" s="22"/>
      <c r="C124" s="22"/>
      <c r="D124" s="35"/>
      <c r="E124" s="22"/>
      <c r="F124" s="22"/>
      <c r="G124" s="22"/>
      <c r="H124" s="22"/>
      <c r="I124" s="22"/>
      <c r="J124" s="22"/>
      <c r="K124" s="22"/>
      <c r="L124" s="68"/>
      <c r="M124" s="68"/>
      <c r="N124" s="68"/>
    </row>
    <row r="125" spans="1:14" ht="13.2" x14ac:dyDescent="0.25">
      <c r="A125" s="3"/>
      <c r="B125" s="22"/>
      <c r="C125" s="22"/>
      <c r="D125" s="35"/>
      <c r="E125" s="22"/>
      <c r="F125" s="22"/>
      <c r="G125" s="22"/>
      <c r="H125" s="22"/>
      <c r="I125" s="22"/>
      <c r="J125" s="22"/>
      <c r="K125" s="22"/>
      <c r="L125" s="68"/>
      <c r="M125" s="68"/>
      <c r="N125" s="68"/>
    </row>
    <row r="126" spans="1:14" ht="13.2" x14ac:dyDescent="0.25">
      <c r="A126" s="3"/>
      <c r="B126" s="22"/>
      <c r="C126" s="22"/>
      <c r="D126" s="35"/>
      <c r="E126" s="22"/>
      <c r="F126" s="22"/>
      <c r="G126" s="22"/>
      <c r="H126" s="22"/>
      <c r="I126" s="22"/>
      <c r="J126" s="22"/>
      <c r="K126" s="22"/>
      <c r="L126" s="68"/>
      <c r="M126" s="68"/>
      <c r="N126" s="68"/>
    </row>
    <row r="127" spans="1:14" ht="13.2" x14ac:dyDescent="0.25">
      <c r="A127" s="3"/>
      <c r="B127" s="22"/>
      <c r="C127" s="22"/>
      <c r="D127" s="35"/>
      <c r="E127" s="22"/>
      <c r="F127" s="22"/>
      <c r="G127" s="22"/>
      <c r="H127" s="22"/>
      <c r="I127" s="22"/>
      <c r="J127" s="22"/>
      <c r="K127" s="22"/>
      <c r="L127" s="68"/>
      <c r="M127" s="68"/>
      <c r="N127" s="68"/>
    </row>
    <row r="128" spans="1:14" ht="13.2" x14ac:dyDescent="0.25">
      <c r="A128" s="3"/>
      <c r="B128" s="22"/>
      <c r="C128" s="22"/>
      <c r="D128" s="35"/>
      <c r="E128" s="22"/>
      <c r="F128" s="22"/>
      <c r="G128" s="22"/>
      <c r="H128" s="22"/>
      <c r="I128" s="22"/>
      <c r="J128" s="22"/>
      <c r="K128" s="22"/>
      <c r="L128" s="68"/>
      <c r="M128" s="68"/>
      <c r="N128" s="68"/>
    </row>
    <row r="129" spans="1:14" ht="13.2" x14ac:dyDescent="0.25">
      <c r="A129" s="3"/>
      <c r="B129" s="22"/>
      <c r="C129" s="22"/>
      <c r="D129" s="35"/>
      <c r="E129" s="22"/>
      <c r="F129" s="22"/>
      <c r="G129" s="22"/>
      <c r="H129" s="22"/>
      <c r="I129" s="22"/>
      <c r="J129" s="22"/>
      <c r="K129" s="22"/>
      <c r="L129" s="68"/>
      <c r="M129" s="68"/>
      <c r="N129" s="68"/>
    </row>
    <row r="130" spans="1:14" ht="13.2" x14ac:dyDescent="0.25">
      <c r="A130" s="3"/>
      <c r="B130" s="22"/>
      <c r="C130" s="22"/>
      <c r="D130" s="35"/>
      <c r="E130" s="22"/>
      <c r="F130" s="22"/>
      <c r="G130" s="22"/>
      <c r="H130" s="22"/>
      <c r="I130" s="22"/>
      <c r="J130" s="22"/>
      <c r="K130" s="22"/>
      <c r="L130" s="68"/>
      <c r="M130" s="68"/>
      <c r="N130" s="68"/>
    </row>
    <row r="131" spans="1:14" ht="13.2" x14ac:dyDescent="0.25">
      <c r="A131" s="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</row>
    <row r="132" spans="1:14" ht="13.2" x14ac:dyDescent="0.25"/>
    <row r="133" spans="1:14" ht="13.2" x14ac:dyDescent="0.25"/>
    <row r="134" spans="1:14" ht="13.2" x14ac:dyDescent="0.25"/>
    <row r="135" spans="1:14" ht="13.2" x14ac:dyDescent="0.25"/>
    <row r="136" spans="1:14" ht="13.2" x14ac:dyDescent="0.25"/>
    <row r="137" spans="1:14" ht="13.2" x14ac:dyDescent="0.25"/>
    <row r="138" spans="1:14" ht="13.2" x14ac:dyDescent="0.25"/>
    <row r="139" spans="1:14" ht="13.2" x14ac:dyDescent="0.25"/>
    <row r="140" spans="1:14" ht="13.2" hidden="1" x14ac:dyDescent="0.25"/>
    <row r="141" spans="1:14" ht="13.2" hidden="1" x14ac:dyDescent="0.25"/>
    <row r="142" spans="1:14" ht="13.2" hidden="1" x14ac:dyDescent="0.25"/>
    <row r="143" spans="1:14" ht="13.2" hidden="1" x14ac:dyDescent="0.25"/>
    <row r="144" spans="1:1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</sheetData>
  <hyperlinks>
    <hyperlink ref="B6" location="ÍNDICE!A1" display="&lt;&lt; VOLVER"/>
    <hyperlink ref="B111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1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6"/>
  <sheetViews>
    <sheetView showGridLines="0" topLeftCell="G91" zoomScaleSheetLayoutView="100" workbookViewId="0">
      <selection activeCell="Q114" sqref="Q114"/>
    </sheetView>
  </sheetViews>
  <sheetFormatPr baseColWidth="10" defaultColWidth="0" defaultRowHeight="12.75" customHeight="1" zeroHeight="1" x14ac:dyDescent="0.25"/>
  <cols>
    <col min="1" max="1" width="20.44140625" customWidth="1"/>
    <col min="2" max="2" width="10.109375" customWidth="1"/>
    <col min="3" max="3" width="10.33203125" customWidth="1"/>
    <col min="4" max="19" width="12.6640625" customWidth="1"/>
    <col min="20" max="20" width="17" customWidth="1"/>
    <col min="21" max="16384" width="17" hidden="1"/>
  </cols>
  <sheetData>
    <row r="1" spans="1:40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3.8" x14ac:dyDescent="0.25">
      <c r="A2" s="4"/>
      <c r="B2" s="108" t="s">
        <v>472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3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3.8" x14ac:dyDescent="0.25">
      <c r="A3" s="4"/>
      <c r="B3" s="108" t="s">
        <v>80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3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0.5" customHeight="1" x14ac:dyDescent="0.25">
      <c r="A4" s="4"/>
      <c r="B4" s="55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 customHeight="1" thickBot="1" x14ac:dyDescent="0.3">
      <c r="A6" s="3"/>
      <c r="B6" s="4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3"/>
      <c r="AI6" s="3"/>
      <c r="AJ6" s="3"/>
      <c r="AK6" s="3"/>
      <c r="AL6" s="3"/>
      <c r="AM6" s="3"/>
      <c r="AN6" s="3"/>
    </row>
    <row r="7" spans="1:40" ht="13.8" thickBot="1" x14ac:dyDescent="0.3">
      <c r="A7" s="3"/>
      <c r="B7" s="42" t="s">
        <v>0</v>
      </c>
      <c r="C7" s="42" t="s">
        <v>32</v>
      </c>
      <c r="D7" s="36" t="s">
        <v>8</v>
      </c>
      <c r="E7" s="10" t="s">
        <v>9</v>
      </c>
      <c r="F7" s="10" t="s">
        <v>10</v>
      </c>
      <c r="G7" s="10" t="s">
        <v>11</v>
      </c>
      <c r="H7" s="10" t="s">
        <v>24</v>
      </c>
      <c r="I7" s="10" t="s">
        <v>7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</v>
      </c>
      <c r="Q7" s="10" t="s">
        <v>45</v>
      </c>
      <c r="R7" s="29" t="s">
        <v>46</v>
      </c>
      <c r="S7" s="42" t="s">
        <v>18</v>
      </c>
      <c r="T7" s="11"/>
      <c r="U7" s="11"/>
      <c r="V7" s="11"/>
      <c r="W7" s="11"/>
      <c r="X7" s="11"/>
      <c r="Y7" s="11"/>
      <c r="Z7" s="11"/>
      <c r="AA7" s="11"/>
      <c r="AB7" s="8"/>
      <c r="AC7" s="3"/>
      <c r="AD7" s="3"/>
    </row>
    <row r="8" spans="1:40" ht="13.8" thickBot="1" x14ac:dyDescent="0.3">
      <c r="A8" s="3"/>
      <c r="B8" s="38">
        <v>2009</v>
      </c>
      <c r="C8" s="47" t="s">
        <v>38</v>
      </c>
      <c r="D8" s="234">
        <v>33959</v>
      </c>
      <c r="E8" s="234">
        <v>76945</v>
      </c>
      <c r="F8" s="234">
        <v>22069</v>
      </c>
      <c r="G8" s="234">
        <v>51319</v>
      </c>
      <c r="H8" s="234">
        <v>182479</v>
      </c>
      <c r="I8" s="234">
        <v>44122</v>
      </c>
      <c r="J8" s="234">
        <v>40600</v>
      </c>
      <c r="K8" s="234">
        <v>146284</v>
      </c>
      <c r="L8" s="234">
        <v>49616</v>
      </c>
      <c r="M8" s="234">
        <v>54683</v>
      </c>
      <c r="N8" s="234">
        <v>6361</v>
      </c>
      <c r="O8" s="234">
        <v>5627</v>
      </c>
      <c r="P8" s="234">
        <v>894793</v>
      </c>
      <c r="Q8" s="234">
        <v>24837</v>
      </c>
      <c r="R8" s="234">
        <v>20982</v>
      </c>
      <c r="S8" s="235">
        <f t="shared" ref="S8:S20" si="0">SUM(D8:R8)</f>
        <v>1654676</v>
      </c>
      <c r="T8" s="11"/>
      <c r="U8" s="11"/>
      <c r="V8" s="11"/>
      <c r="W8" s="11"/>
      <c r="X8" s="11"/>
      <c r="Y8" s="11"/>
      <c r="Z8" s="11"/>
      <c r="AA8" s="11"/>
      <c r="AB8" s="8"/>
      <c r="AC8" s="3"/>
      <c r="AD8" s="3"/>
    </row>
    <row r="9" spans="1:40" ht="13.2" x14ac:dyDescent="0.25">
      <c r="A9" s="3"/>
      <c r="B9" s="38">
        <v>2010</v>
      </c>
      <c r="C9" s="51" t="s">
        <v>39</v>
      </c>
      <c r="D9" s="236">
        <v>34070</v>
      </c>
      <c r="E9" s="236">
        <v>77397</v>
      </c>
      <c r="F9" s="236">
        <v>22156</v>
      </c>
      <c r="G9" s="236">
        <v>52048</v>
      </c>
      <c r="H9" s="236">
        <v>183254</v>
      </c>
      <c r="I9" s="236">
        <v>44384</v>
      </c>
      <c r="J9" s="236">
        <v>40645</v>
      </c>
      <c r="K9" s="236">
        <v>147030</v>
      </c>
      <c r="L9" s="236">
        <v>49738</v>
      </c>
      <c r="M9" s="236">
        <v>54205</v>
      </c>
      <c r="N9" s="236">
        <v>6210</v>
      </c>
      <c r="O9" s="236">
        <v>5564</v>
      </c>
      <c r="P9" s="236">
        <v>898982</v>
      </c>
      <c r="Q9" s="236">
        <v>24793</v>
      </c>
      <c r="R9" s="236">
        <v>21181</v>
      </c>
      <c r="S9" s="237">
        <f t="shared" si="0"/>
        <v>1661657</v>
      </c>
      <c r="T9" s="11"/>
      <c r="U9" s="11"/>
      <c r="V9" s="11"/>
      <c r="W9" s="11"/>
      <c r="X9" s="11"/>
      <c r="Y9" s="11"/>
      <c r="Z9" s="11"/>
      <c r="AA9" s="11"/>
      <c r="AB9" s="8"/>
      <c r="AC9" s="3"/>
      <c r="AD9" s="3"/>
    </row>
    <row r="10" spans="1:40" ht="13.2" x14ac:dyDescent="0.25">
      <c r="A10" s="3"/>
      <c r="B10" s="56"/>
      <c r="C10" s="46" t="s">
        <v>40</v>
      </c>
      <c r="D10" s="238">
        <v>34063</v>
      </c>
      <c r="E10" s="238">
        <v>77447</v>
      </c>
      <c r="F10" s="238">
        <v>22242</v>
      </c>
      <c r="G10" s="238">
        <v>52527</v>
      </c>
      <c r="H10" s="238">
        <v>183905</v>
      </c>
      <c r="I10" s="238">
        <v>44705</v>
      </c>
      <c r="J10" s="238">
        <v>40869</v>
      </c>
      <c r="K10" s="238">
        <v>147476</v>
      </c>
      <c r="L10" s="238">
        <v>49679</v>
      </c>
      <c r="M10" s="238">
        <v>54502</v>
      </c>
      <c r="N10" s="238">
        <v>6256</v>
      </c>
      <c r="O10" s="238">
        <v>5348</v>
      </c>
      <c r="P10" s="238">
        <v>897396</v>
      </c>
      <c r="Q10" s="238">
        <v>25005</v>
      </c>
      <c r="R10" s="238">
        <v>21254</v>
      </c>
      <c r="S10" s="239">
        <f t="shared" si="0"/>
        <v>1662674</v>
      </c>
      <c r="T10" s="11"/>
      <c r="U10" s="11"/>
      <c r="V10" s="11"/>
      <c r="W10" s="11"/>
      <c r="X10" s="11"/>
      <c r="Y10" s="11"/>
      <c r="Z10" s="11"/>
      <c r="AA10" s="11"/>
      <c r="AB10" s="8"/>
      <c r="AC10" s="3"/>
      <c r="AD10" s="3"/>
    </row>
    <row r="11" spans="1:40" ht="13.2" x14ac:dyDescent="0.25">
      <c r="A11" s="3"/>
      <c r="B11" s="56"/>
      <c r="C11" s="46" t="s">
        <v>41</v>
      </c>
      <c r="D11" s="238">
        <v>34136</v>
      </c>
      <c r="E11" s="238">
        <v>78065</v>
      </c>
      <c r="F11" s="238">
        <v>22376</v>
      </c>
      <c r="G11" s="238">
        <v>53254</v>
      </c>
      <c r="H11" s="238">
        <v>185471</v>
      </c>
      <c r="I11" s="238">
        <v>44482</v>
      </c>
      <c r="J11" s="238">
        <v>39960</v>
      </c>
      <c r="K11" s="238">
        <v>151891</v>
      </c>
      <c r="L11" s="238">
        <v>50341</v>
      </c>
      <c r="M11" s="238">
        <v>55088</v>
      </c>
      <c r="N11" s="238">
        <v>6411</v>
      </c>
      <c r="O11" s="238">
        <v>5267</v>
      </c>
      <c r="P11" s="238">
        <v>899426</v>
      </c>
      <c r="Q11" s="238">
        <v>25389</v>
      </c>
      <c r="R11" s="238">
        <v>21238</v>
      </c>
      <c r="S11" s="239">
        <f t="shared" si="0"/>
        <v>1672795</v>
      </c>
      <c r="T11" s="11"/>
      <c r="U11" s="11"/>
      <c r="V11" s="11"/>
      <c r="W11" s="11"/>
      <c r="X11" s="11"/>
      <c r="Y11" s="11"/>
      <c r="Z11" s="11"/>
      <c r="AA11" s="11"/>
      <c r="AB11" s="8"/>
      <c r="AC11" s="3"/>
      <c r="AD11" s="3"/>
    </row>
    <row r="12" spans="1:40" ht="13.2" x14ac:dyDescent="0.25">
      <c r="A12" s="3"/>
      <c r="B12" s="56"/>
      <c r="C12" s="46" t="s">
        <v>42</v>
      </c>
      <c r="D12" s="238">
        <v>34484</v>
      </c>
      <c r="E12" s="238">
        <v>78634</v>
      </c>
      <c r="F12" s="238">
        <v>22440</v>
      </c>
      <c r="G12" s="238">
        <v>54344</v>
      </c>
      <c r="H12" s="238">
        <v>188881</v>
      </c>
      <c r="I12" s="238">
        <v>45038</v>
      </c>
      <c r="J12" s="238">
        <v>40517</v>
      </c>
      <c r="K12" s="238">
        <v>153699</v>
      </c>
      <c r="L12" s="238">
        <v>51138</v>
      </c>
      <c r="M12" s="238">
        <v>55727</v>
      </c>
      <c r="N12" s="238">
        <v>6459</v>
      </c>
      <c r="O12" s="238">
        <v>5229</v>
      </c>
      <c r="P12" s="238">
        <v>911875</v>
      </c>
      <c r="Q12" s="238">
        <v>25837</v>
      </c>
      <c r="R12" s="238">
        <v>21673</v>
      </c>
      <c r="S12" s="239">
        <f t="shared" si="0"/>
        <v>1695975</v>
      </c>
      <c r="T12" s="11"/>
      <c r="U12" s="11"/>
      <c r="V12" s="11"/>
      <c r="W12" s="11"/>
      <c r="X12" s="11"/>
      <c r="Y12" s="11"/>
      <c r="Z12" s="11"/>
      <c r="AA12" s="11"/>
      <c r="AB12" s="8"/>
      <c r="AC12" s="3"/>
      <c r="AD12" s="3"/>
    </row>
    <row r="13" spans="1:40" ht="13.2" x14ac:dyDescent="0.25">
      <c r="A13" s="3"/>
      <c r="B13" s="56"/>
      <c r="C13" s="46" t="s">
        <v>43</v>
      </c>
      <c r="D13" s="238">
        <v>34703</v>
      </c>
      <c r="E13" s="238">
        <v>79205</v>
      </c>
      <c r="F13" s="238">
        <v>22719</v>
      </c>
      <c r="G13" s="238">
        <v>55486</v>
      </c>
      <c r="H13" s="238">
        <v>191361</v>
      </c>
      <c r="I13" s="238">
        <v>45222</v>
      </c>
      <c r="J13" s="238">
        <v>40824</v>
      </c>
      <c r="K13" s="238">
        <v>157165</v>
      </c>
      <c r="L13" s="238">
        <v>51534</v>
      </c>
      <c r="M13" s="238">
        <v>56061</v>
      </c>
      <c r="N13" s="238">
        <v>6493</v>
      </c>
      <c r="O13" s="238">
        <v>5173</v>
      </c>
      <c r="P13" s="238">
        <v>923710</v>
      </c>
      <c r="Q13" s="238">
        <v>26132</v>
      </c>
      <c r="R13" s="238">
        <v>21729</v>
      </c>
      <c r="S13" s="239">
        <f t="shared" si="0"/>
        <v>1717517</v>
      </c>
      <c r="T13" s="11"/>
      <c r="U13" s="11"/>
      <c r="V13" s="11"/>
      <c r="W13" s="11"/>
      <c r="X13" s="11"/>
      <c r="Y13" s="11"/>
      <c r="Z13" s="11"/>
      <c r="AA13" s="11"/>
      <c r="AB13" s="8"/>
      <c r="AC13" s="3"/>
      <c r="AD13" s="3"/>
    </row>
    <row r="14" spans="1:40" ht="13.2" x14ac:dyDescent="0.25">
      <c r="A14" s="3"/>
      <c r="B14" s="56"/>
      <c r="C14" s="46" t="s">
        <v>44</v>
      </c>
      <c r="D14" s="238">
        <v>35012</v>
      </c>
      <c r="E14" s="238">
        <v>79764</v>
      </c>
      <c r="F14" s="238">
        <v>23060</v>
      </c>
      <c r="G14" s="238">
        <v>54667</v>
      </c>
      <c r="H14" s="238">
        <v>192013</v>
      </c>
      <c r="I14" s="238">
        <v>44805</v>
      </c>
      <c r="J14" s="238">
        <v>39901</v>
      </c>
      <c r="K14" s="238">
        <v>155279</v>
      </c>
      <c r="L14" s="238">
        <v>51736</v>
      </c>
      <c r="M14" s="238">
        <v>56644</v>
      </c>
      <c r="N14" s="238">
        <v>6617</v>
      </c>
      <c r="O14" s="238">
        <v>5134</v>
      </c>
      <c r="P14" s="238">
        <v>921817</v>
      </c>
      <c r="Q14" s="238">
        <v>26171</v>
      </c>
      <c r="R14" s="238">
        <v>21955</v>
      </c>
      <c r="S14" s="239">
        <f t="shared" si="0"/>
        <v>1714575</v>
      </c>
      <c r="T14" s="11"/>
      <c r="U14" s="11"/>
      <c r="V14" s="11"/>
      <c r="W14" s="11"/>
      <c r="X14" s="11"/>
      <c r="Y14" s="11"/>
      <c r="Z14" s="11"/>
      <c r="AA14" s="11"/>
      <c r="AB14" s="8"/>
      <c r="AC14" s="3"/>
      <c r="AD14" s="3"/>
    </row>
    <row r="15" spans="1:40" ht="13.2" x14ac:dyDescent="0.25">
      <c r="A15" s="3"/>
      <c r="B15" s="56"/>
      <c r="C15" s="46" t="s">
        <v>33</v>
      </c>
      <c r="D15" s="238">
        <v>35080</v>
      </c>
      <c r="E15" s="238">
        <v>80129</v>
      </c>
      <c r="F15" s="238">
        <v>23372</v>
      </c>
      <c r="G15" s="238">
        <v>55686</v>
      </c>
      <c r="H15" s="238">
        <v>191874</v>
      </c>
      <c r="I15" s="238">
        <v>45526</v>
      </c>
      <c r="J15" s="238">
        <v>40920</v>
      </c>
      <c r="K15" s="238">
        <v>158971</v>
      </c>
      <c r="L15" s="238">
        <v>52181</v>
      </c>
      <c r="M15" s="238">
        <v>57070</v>
      </c>
      <c r="N15" s="238">
        <v>6657</v>
      </c>
      <c r="O15" s="238">
        <v>5120</v>
      </c>
      <c r="P15" s="238">
        <v>935202</v>
      </c>
      <c r="Q15" s="238">
        <v>26465</v>
      </c>
      <c r="R15" s="238">
        <v>22017</v>
      </c>
      <c r="S15" s="239">
        <f t="shared" si="0"/>
        <v>1736270</v>
      </c>
      <c r="T15" s="11"/>
      <c r="U15" s="11"/>
      <c r="V15" s="11"/>
      <c r="W15" s="11"/>
      <c r="X15" s="11"/>
      <c r="Y15" s="11"/>
      <c r="Z15" s="11"/>
      <c r="AA15" s="11"/>
      <c r="AB15" s="8"/>
      <c r="AC15" s="3"/>
      <c r="AD15" s="3"/>
    </row>
    <row r="16" spans="1:40" ht="13.2" x14ac:dyDescent="0.25">
      <c r="A16" s="3"/>
      <c r="B16" s="56"/>
      <c r="C16" s="46" t="s">
        <v>34</v>
      </c>
      <c r="D16" s="238">
        <v>35259</v>
      </c>
      <c r="E16" s="238">
        <v>80854</v>
      </c>
      <c r="F16" s="238">
        <v>23537</v>
      </c>
      <c r="G16" s="238">
        <v>56421</v>
      </c>
      <c r="H16" s="238">
        <v>196028</v>
      </c>
      <c r="I16" s="238">
        <v>46097</v>
      </c>
      <c r="J16" s="238">
        <v>41727</v>
      </c>
      <c r="K16" s="238">
        <v>161817</v>
      </c>
      <c r="L16" s="238">
        <v>52396</v>
      </c>
      <c r="M16" s="238">
        <v>57395</v>
      </c>
      <c r="N16" s="238">
        <v>6762</v>
      </c>
      <c r="O16" s="238">
        <v>5119</v>
      </c>
      <c r="P16" s="238">
        <v>946936</v>
      </c>
      <c r="Q16" s="238">
        <v>26697</v>
      </c>
      <c r="R16" s="238">
        <v>22226</v>
      </c>
      <c r="S16" s="239">
        <f t="shared" si="0"/>
        <v>1759271</v>
      </c>
      <c r="T16" s="11"/>
      <c r="U16" s="11"/>
      <c r="V16" s="11"/>
      <c r="W16" s="11"/>
      <c r="X16" s="11"/>
      <c r="Y16" s="11"/>
      <c r="Z16" s="11"/>
      <c r="AA16" s="11"/>
      <c r="AB16" s="8"/>
      <c r="AC16" s="3"/>
      <c r="AD16" s="3"/>
    </row>
    <row r="17" spans="1:30" ht="13.2" x14ac:dyDescent="0.25">
      <c r="A17" s="3"/>
      <c r="B17" s="56"/>
      <c r="C17" s="46" t="s">
        <v>35</v>
      </c>
      <c r="D17" s="238">
        <v>35295</v>
      </c>
      <c r="E17" s="238">
        <v>81530</v>
      </c>
      <c r="F17" s="238">
        <v>23705</v>
      </c>
      <c r="G17" s="238">
        <v>56833</v>
      </c>
      <c r="H17" s="238">
        <v>197224</v>
      </c>
      <c r="I17" s="238">
        <v>46448</v>
      </c>
      <c r="J17" s="238">
        <v>42247</v>
      </c>
      <c r="K17" s="238">
        <v>164163</v>
      </c>
      <c r="L17" s="238">
        <v>52732</v>
      </c>
      <c r="M17" s="238">
        <v>57892</v>
      </c>
      <c r="N17" s="238">
        <v>6768</v>
      </c>
      <c r="O17" s="238">
        <v>5058</v>
      </c>
      <c r="P17" s="238">
        <v>956191</v>
      </c>
      <c r="Q17" s="238">
        <v>27055</v>
      </c>
      <c r="R17" s="238">
        <v>22354</v>
      </c>
      <c r="S17" s="239">
        <f t="shared" si="0"/>
        <v>1775495</v>
      </c>
      <c r="T17" s="11"/>
      <c r="U17" s="11"/>
      <c r="V17" s="11"/>
      <c r="W17" s="11"/>
      <c r="X17" s="11"/>
      <c r="Y17" s="11"/>
      <c r="Z17" s="11"/>
      <c r="AA17" s="11"/>
      <c r="AB17" s="8"/>
      <c r="AC17" s="3"/>
      <c r="AD17" s="3"/>
    </row>
    <row r="18" spans="1:30" ht="13.2" x14ac:dyDescent="0.25">
      <c r="A18" s="3"/>
      <c r="B18" s="56"/>
      <c r="C18" s="46" t="s">
        <v>36</v>
      </c>
      <c r="D18" s="238">
        <v>35395</v>
      </c>
      <c r="E18" s="238">
        <v>82521</v>
      </c>
      <c r="F18" s="238">
        <v>23770</v>
      </c>
      <c r="G18" s="238">
        <v>55571</v>
      </c>
      <c r="H18" s="238">
        <v>197658</v>
      </c>
      <c r="I18" s="238">
        <v>45837</v>
      </c>
      <c r="J18" s="238">
        <v>41472</v>
      </c>
      <c r="K18" s="238">
        <v>164789</v>
      </c>
      <c r="L18" s="238">
        <v>53618</v>
      </c>
      <c r="M18" s="238">
        <v>59225</v>
      </c>
      <c r="N18" s="238">
        <v>6798</v>
      </c>
      <c r="O18" s="238">
        <v>5054</v>
      </c>
      <c r="P18" s="238">
        <v>950839</v>
      </c>
      <c r="Q18" s="238">
        <v>27711</v>
      </c>
      <c r="R18" s="238">
        <v>22455</v>
      </c>
      <c r="S18" s="239">
        <f t="shared" si="0"/>
        <v>1772713</v>
      </c>
      <c r="T18" s="11"/>
      <c r="U18" s="11"/>
      <c r="V18" s="11"/>
      <c r="W18" s="11"/>
      <c r="X18" s="11"/>
      <c r="Y18" s="11"/>
      <c r="Z18" s="11"/>
      <c r="AA18" s="11"/>
      <c r="AB18" s="8"/>
      <c r="AC18" s="3"/>
      <c r="AD18" s="3"/>
    </row>
    <row r="19" spans="1:30" ht="13.2" x14ac:dyDescent="0.25">
      <c r="A19" s="3"/>
      <c r="B19" s="56"/>
      <c r="C19" s="46" t="s">
        <v>37</v>
      </c>
      <c r="D19" s="238">
        <v>35521</v>
      </c>
      <c r="E19" s="238">
        <v>83131</v>
      </c>
      <c r="F19" s="238">
        <v>23742</v>
      </c>
      <c r="G19" s="238">
        <v>56076</v>
      </c>
      <c r="H19" s="238">
        <v>198292</v>
      </c>
      <c r="I19" s="238">
        <v>46093</v>
      </c>
      <c r="J19" s="238">
        <v>42802</v>
      </c>
      <c r="K19" s="238">
        <v>167288</v>
      </c>
      <c r="L19" s="238">
        <v>53580</v>
      </c>
      <c r="M19" s="238">
        <v>59511</v>
      </c>
      <c r="N19" s="238">
        <v>6888</v>
      </c>
      <c r="O19" s="238">
        <v>4955</v>
      </c>
      <c r="P19" s="238">
        <v>958167</v>
      </c>
      <c r="Q19" s="238">
        <v>27971</v>
      </c>
      <c r="R19" s="238">
        <v>22555</v>
      </c>
      <c r="S19" s="239">
        <f t="shared" si="0"/>
        <v>1786572</v>
      </c>
      <c r="T19" s="11"/>
      <c r="U19" s="11"/>
      <c r="V19" s="11"/>
      <c r="W19" s="11"/>
      <c r="X19" s="11"/>
      <c r="Y19" s="11"/>
      <c r="Z19" s="11"/>
      <c r="AA19" s="11"/>
      <c r="AB19" s="8"/>
      <c r="AC19" s="3"/>
      <c r="AD19" s="3"/>
    </row>
    <row r="20" spans="1:30" ht="13.8" thickBot="1" x14ac:dyDescent="0.3">
      <c r="A20" s="3"/>
      <c r="B20" s="57"/>
      <c r="C20" s="47" t="s">
        <v>38</v>
      </c>
      <c r="D20" s="234">
        <v>35620</v>
      </c>
      <c r="E20" s="234">
        <v>83907</v>
      </c>
      <c r="F20" s="234">
        <v>23637</v>
      </c>
      <c r="G20" s="234">
        <v>56002</v>
      </c>
      <c r="H20" s="234">
        <v>198345</v>
      </c>
      <c r="I20" s="234">
        <v>45993</v>
      </c>
      <c r="J20" s="234">
        <v>42832</v>
      </c>
      <c r="K20" s="234">
        <v>166876</v>
      </c>
      <c r="L20" s="234">
        <v>54600</v>
      </c>
      <c r="M20" s="234">
        <v>59981</v>
      </c>
      <c r="N20" s="234">
        <v>6910</v>
      </c>
      <c r="O20" s="234">
        <v>4162</v>
      </c>
      <c r="P20" s="234">
        <v>959814</v>
      </c>
      <c r="Q20" s="234">
        <v>28117</v>
      </c>
      <c r="R20" s="234">
        <v>22559</v>
      </c>
      <c r="S20" s="235">
        <f t="shared" si="0"/>
        <v>1789355</v>
      </c>
      <c r="T20" s="11"/>
      <c r="U20" s="11"/>
      <c r="V20" s="11"/>
      <c r="W20" s="11"/>
      <c r="X20" s="11"/>
      <c r="Y20" s="11"/>
      <c r="Z20" s="11"/>
      <c r="AA20" s="11"/>
      <c r="AB20" s="8"/>
      <c r="AC20" s="3"/>
      <c r="AD20" s="3"/>
    </row>
    <row r="21" spans="1:30" ht="13.2" x14ac:dyDescent="0.25">
      <c r="A21" s="3"/>
      <c r="B21" s="39">
        <v>2011</v>
      </c>
      <c r="C21" s="46" t="s">
        <v>39</v>
      </c>
      <c r="D21" s="238">
        <v>35545</v>
      </c>
      <c r="E21" s="238">
        <v>83570</v>
      </c>
      <c r="F21" s="238">
        <v>23404</v>
      </c>
      <c r="G21" s="238">
        <v>56390</v>
      </c>
      <c r="H21" s="238">
        <v>197945</v>
      </c>
      <c r="I21" s="238">
        <v>46130</v>
      </c>
      <c r="J21" s="238">
        <v>42731</v>
      </c>
      <c r="K21" s="238">
        <v>167495</v>
      </c>
      <c r="L21" s="238">
        <v>54435</v>
      </c>
      <c r="M21" s="238">
        <v>60078</v>
      </c>
      <c r="N21" s="238">
        <v>6833</v>
      </c>
      <c r="O21" s="238">
        <v>4069</v>
      </c>
      <c r="P21" s="238">
        <v>960096</v>
      </c>
      <c r="Q21" s="238">
        <v>28243</v>
      </c>
      <c r="R21" s="238">
        <v>22545</v>
      </c>
      <c r="S21" s="239">
        <f t="shared" ref="S21:S26" si="1">SUM(D21:R21)</f>
        <v>1789509</v>
      </c>
      <c r="T21" s="11"/>
      <c r="U21" s="11"/>
      <c r="V21" s="11"/>
      <c r="W21" s="11"/>
      <c r="X21" s="11"/>
      <c r="Y21" s="11"/>
      <c r="Z21" s="11"/>
      <c r="AA21" s="11"/>
      <c r="AB21" s="8"/>
      <c r="AC21" s="3"/>
      <c r="AD21" s="3"/>
    </row>
    <row r="22" spans="1:30" ht="13.2" x14ac:dyDescent="0.25">
      <c r="A22" s="3"/>
      <c r="B22" s="56"/>
      <c r="C22" s="46" t="s">
        <v>40</v>
      </c>
      <c r="D22" s="238">
        <v>35705</v>
      </c>
      <c r="E22" s="238">
        <v>84142</v>
      </c>
      <c r="F22" s="238">
        <v>23421</v>
      </c>
      <c r="G22" s="238">
        <v>56502</v>
      </c>
      <c r="H22" s="238">
        <v>198287</v>
      </c>
      <c r="I22" s="238">
        <v>46182</v>
      </c>
      <c r="J22" s="238">
        <v>43208</v>
      </c>
      <c r="K22" s="238">
        <v>168444</v>
      </c>
      <c r="L22" s="238">
        <v>54456</v>
      </c>
      <c r="M22" s="238">
        <v>59920</v>
      </c>
      <c r="N22" s="238">
        <v>6855</v>
      </c>
      <c r="O22" s="238">
        <v>3946</v>
      </c>
      <c r="P22" s="238">
        <v>962642</v>
      </c>
      <c r="Q22" s="238">
        <v>28212</v>
      </c>
      <c r="R22" s="238">
        <v>22631</v>
      </c>
      <c r="S22" s="239">
        <f t="shared" si="1"/>
        <v>1794553</v>
      </c>
      <c r="T22" s="11"/>
      <c r="U22" s="11"/>
      <c r="V22" s="11"/>
      <c r="W22" s="11"/>
      <c r="X22" s="11"/>
      <c r="Y22" s="11"/>
      <c r="Z22" s="11"/>
      <c r="AA22" s="11"/>
      <c r="AB22" s="8"/>
      <c r="AC22" s="3"/>
      <c r="AD22" s="3"/>
    </row>
    <row r="23" spans="1:30" ht="13.2" x14ac:dyDescent="0.25">
      <c r="A23" s="3"/>
      <c r="B23" s="56"/>
      <c r="C23" s="46" t="s">
        <v>41</v>
      </c>
      <c r="D23" s="238">
        <v>36025</v>
      </c>
      <c r="E23" s="238">
        <v>85665</v>
      </c>
      <c r="F23" s="238">
        <v>23800</v>
      </c>
      <c r="G23" s="238">
        <v>57328</v>
      </c>
      <c r="H23" s="238">
        <v>202491</v>
      </c>
      <c r="I23" s="238">
        <v>46750</v>
      </c>
      <c r="J23" s="238">
        <v>44767</v>
      </c>
      <c r="K23" s="238">
        <v>172561</v>
      </c>
      <c r="L23" s="238">
        <v>55444</v>
      </c>
      <c r="M23" s="238">
        <v>60993</v>
      </c>
      <c r="N23" s="238">
        <v>7026</v>
      </c>
      <c r="O23" s="238">
        <v>3829</v>
      </c>
      <c r="P23" s="238">
        <v>976915</v>
      </c>
      <c r="Q23" s="238">
        <v>29101</v>
      </c>
      <c r="R23" s="238">
        <v>23124</v>
      </c>
      <c r="S23" s="239">
        <f t="shared" si="1"/>
        <v>1825819</v>
      </c>
      <c r="T23" s="11"/>
      <c r="U23" s="11"/>
      <c r="V23" s="11"/>
      <c r="W23" s="11"/>
      <c r="X23" s="11"/>
      <c r="Y23" s="11"/>
      <c r="Z23" s="11"/>
      <c r="AA23" s="11"/>
      <c r="AB23" s="8"/>
      <c r="AC23" s="3"/>
      <c r="AD23" s="3"/>
    </row>
    <row r="24" spans="1:30" ht="13.2" x14ac:dyDescent="0.25">
      <c r="A24" s="3"/>
      <c r="B24" s="39"/>
      <c r="C24" s="46" t="s">
        <v>42</v>
      </c>
      <c r="D24" s="238">
        <v>36258</v>
      </c>
      <c r="E24" s="238">
        <v>86922</v>
      </c>
      <c r="F24" s="238">
        <v>24395</v>
      </c>
      <c r="G24" s="238">
        <v>58127</v>
      </c>
      <c r="H24" s="238">
        <v>204828</v>
      </c>
      <c r="I24" s="238">
        <v>47194</v>
      </c>
      <c r="J24" s="238">
        <v>46023</v>
      </c>
      <c r="K24" s="238">
        <v>175563</v>
      </c>
      <c r="L24" s="238">
        <v>56310</v>
      </c>
      <c r="M24" s="238">
        <v>61928</v>
      </c>
      <c r="N24" s="238">
        <v>7144</v>
      </c>
      <c r="O24" s="238">
        <v>13888</v>
      </c>
      <c r="P24" s="238">
        <v>988812</v>
      </c>
      <c r="Q24" s="238">
        <v>29853</v>
      </c>
      <c r="R24" s="238">
        <v>23433</v>
      </c>
      <c r="S24" s="239">
        <f t="shared" si="1"/>
        <v>1860678</v>
      </c>
      <c r="T24" s="11"/>
      <c r="U24" s="11"/>
      <c r="V24" s="11"/>
      <c r="W24" s="11"/>
      <c r="X24" s="11"/>
      <c r="Y24" s="11"/>
      <c r="Z24" s="11"/>
      <c r="AA24" s="11"/>
      <c r="AB24" s="8"/>
      <c r="AC24" s="3"/>
      <c r="AD24" s="3"/>
    </row>
    <row r="25" spans="1:30" ht="13.2" x14ac:dyDescent="0.25">
      <c r="A25" s="3"/>
      <c r="B25" s="56"/>
      <c r="C25" s="46" t="s">
        <v>43</v>
      </c>
      <c r="D25" s="238">
        <v>36829</v>
      </c>
      <c r="E25" s="238">
        <v>87828</v>
      </c>
      <c r="F25" s="238">
        <v>25378</v>
      </c>
      <c r="G25" s="238">
        <v>58760</v>
      </c>
      <c r="H25" s="238">
        <v>208201</v>
      </c>
      <c r="I25" s="238">
        <v>48006</v>
      </c>
      <c r="J25" s="238">
        <v>47698</v>
      </c>
      <c r="K25" s="238">
        <v>179163</v>
      </c>
      <c r="L25" s="238">
        <v>57416</v>
      </c>
      <c r="M25" s="238">
        <v>62731</v>
      </c>
      <c r="N25" s="238">
        <v>7230</v>
      </c>
      <c r="O25" s="238">
        <v>14325</v>
      </c>
      <c r="P25" s="238">
        <v>1003924</v>
      </c>
      <c r="Q25" s="238">
        <v>30461</v>
      </c>
      <c r="R25" s="238">
        <v>24048</v>
      </c>
      <c r="S25" s="239">
        <f t="shared" si="1"/>
        <v>1891998</v>
      </c>
      <c r="T25" s="11"/>
      <c r="U25" s="11"/>
      <c r="V25" s="11"/>
      <c r="W25" s="11"/>
      <c r="X25" s="11"/>
      <c r="Y25" s="11"/>
      <c r="Z25" s="11"/>
      <c r="AA25" s="11"/>
      <c r="AB25" s="8"/>
      <c r="AC25" s="3"/>
      <c r="AD25" s="3"/>
    </row>
    <row r="26" spans="1:30" ht="13.2" x14ac:dyDescent="0.25">
      <c r="A26" s="3"/>
      <c r="B26" s="56"/>
      <c r="C26" s="46" t="s">
        <v>44</v>
      </c>
      <c r="D26" s="238">
        <v>37017</v>
      </c>
      <c r="E26" s="238">
        <v>88342</v>
      </c>
      <c r="F26" s="238">
        <v>26189</v>
      </c>
      <c r="G26" s="238">
        <v>59102</v>
      </c>
      <c r="H26" s="238">
        <v>210437</v>
      </c>
      <c r="I26" s="238">
        <v>48477</v>
      </c>
      <c r="J26" s="238">
        <v>49206</v>
      </c>
      <c r="K26" s="238">
        <v>181833</v>
      </c>
      <c r="L26" s="238">
        <v>58452</v>
      </c>
      <c r="M26" s="238">
        <v>63325</v>
      </c>
      <c r="N26" s="238">
        <v>7368</v>
      </c>
      <c r="O26" s="238">
        <v>14987</v>
      </c>
      <c r="P26" s="238">
        <v>1015797</v>
      </c>
      <c r="Q26" s="238">
        <v>30649</v>
      </c>
      <c r="R26" s="238">
        <v>24310</v>
      </c>
      <c r="S26" s="239">
        <f t="shared" si="1"/>
        <v>1915491</v>
      </c>
      <c r="T26" s="11"/>
      <c r="U26" s="11"/>
      <c r="V26" s="11"/>
      <c r="W26" s="11"/>
      <c r="X26" s="11"/>
      <c r="Y26" s="11"/>
      <c r="Z26" s="11"/>
      <c r="AA26" s="11"/>
      <c r="AB26" s="8"/>
      <c r="AC26" s="3"/>
      <c r="AD26" s="3"/>
    </row>
    <row r="27" spans="1:30" ht="13.2" x14ac:dyDescent="0.25">
      <c r="A27" s="3"/>
      <c r="B27" s="39"/>
      <c r="C27" s="46" t="s">
        <v>33</v>
      </c>
      <c r="D27" s="238">
        <v>37295</v>
      </c>
      <c r="E27" s="238">
        <v>88641</v>
      </c>
      <c r="F27" s="238">
        <v>26758</v>
      </c>
      <c r="G27" s="238">
        <v>59909</v>
      </c>
      <c r="H27" s="238">
        <v>212771</v>
      </c>
      <c r="I27" s="238">
        <v>49052</v>
      </c>
      <c r="J27" s="238">
        <v>50700</v>
      </c>
      <c r="K27" s="238">
        <v>184287</v>
      </c>
      <c r="L27" s="238">
        <v>59501</v>
      </c>
      <c r="M27" s="238">
        <v>64204</v>
      </c>
      <c r="N27" s="238">
        <v>7496</v>
      </c>
      <c r="O27" s="238">
        <v>15306</v>
      </c>
      <c r="P27" s="238">
        <v>1025351</v>
      </c>
      <c r="Q27" s="238">
        <v>31025</v>
      </c>
      <c r="R27" s="238">
        <v>24550</v>
      </c>
      <c r="S27" s="239">
        <f t="shared" ref="S27:S32" si="2">SUM(D27:R27)</f>
        <v>1936846</v>
      </c>
      <c r="T27" s="11"/>
      <c r="U27" s="11"/>
      <c r="V27" s="11"/>
      <c r="W27" s="11"/>
      <c r="X27" s="11"/>
      <c r="Y27" s="11"/>
      <c r="Z27" s="11"/>
      <c r="AA27" s="11"/>
      <c r="AB27" s="8"/>
      <c r="AC27" s="3"/>
      <c r="AD27" s="3"/>
    </row>
    <row r="28" spans="1:30" ht="13.2" x14ac:dyDescent="0.25">
      <c r="A28" s="3"/>
      <c r="B28" s="56"/>
      <c r="C28" s="46" t="s">
        <v>34</v>
      </c>
      <c r="D28" s="238">
        <v>37404</v>
      </c>
      <c r="E28" s="238">
        <v>89187</v>
      </c>
      <c r="F28" s="238">
        <v>27436</v>
      </c>
      <c r="G28" s="238">
        <v>60861</v>
      </c>
      <c r="H28" s="238">
        <v>214296</v>
      </c>
      <c r="I28" s="238">
        <v>49900</v>
      </c>
      <c r="J28" s="238">
        <v>52552</v>
      </c>
      <c r="K28" s="238">
        <v>187210</v>
      </c>
      <c r="L28" s="238">
        <v>60449</v>
      </c>
      <c r="M28" s="238">
        <v>65246</v>
      </c>
      <c r="N28" s="238">
        <v>7683</v>
      </c>
      <c r="O28" s="238">
        <v>15632</v>
      </c>
      <c r="P28" s="238">
        <v>1037583</v>
      </c>
      <c r="Q28" s="238">
        <v>31616</v>
      </c>
      <c r="R28" s="238">
        <v>24833</v>
      </c>
      <c r="S28" s="239">
        <f t="shared" si="2"/>
        <v>1961888</v>
      </c>
      <c r="T28" s="11"/>
      <c r="U28" s="11"/>
      <c r="V28" s="11"/>
      <c r="W28" s="11"/>
      <c r="X28" s="11"/>
      <c r="Y28" s="11"/>
      <c r="Z28" s="11"/>
      <c r="AA28" s="11"/>
      <c r="AB28" s="8"/>
      <c r="AC28" s="3"/>
      <c r="AD28" s="3"/>
    </row>
    <row r="29" spans="1:30" ht="13.2" x14ac:dyDescent="0.25">
      <c r="A29" s="3"/>
      <c r="B29" s="56"/>
      <c r="C29" s="46" t="s">
        <v>35</v>
      </c>
      <c r="D29" s="238">
        <v>37406</v>
      </c>
      <c r="E29" s="238">
        <v>89699</v>
      </c>
      <c r="F29" s="238">
        <v>27894</v>
      </c>
      <c r="G29" s="238">
        <v>61404</v>
      </c>
      <c r="H29" s="238">
        <v>215038</v>
      </c>
      <c r="I29" s="238">
        <v>50320</v>
      </c>
      <c r="J29" s="238">
        <v>53604</v>
      </c>
      <c r="K29" s="238">
        <v>189150</v>
      </c>
      <c r="L29" s="238">
        <v>61135</v>
      </c>
      <c r="M29" s="238">
        <v>66363</v>
      </c>
      <c r="N29" s="238">
        <v>7703</v>
      </c>
      <c r="O29" s="238">
        <v>15783</v>
      </c>
      <c r="P29" s="238">
        <v>1044819</v>
      </c>
      <c r="Q29" s="238">
        <v>32290</v>
      </c>
      <c r="R29" s="238">
        <v>24992</v>
      </c>
      <c r="S29" s="239">
        <f t="shared" si="2"/>
        <v>1977600</v>
      </c>
      <c r="T29" s="11"/>
      <c r="U29" s="11"/>
      <c r="V29" s="11"/>
      <c r="W29" s="11"/>
      <c r="X29" s="11"/>
      <c r="Y29" s="11"/>
      <c r="Z29" s="11"/>
      <c r="AA29" s="11"/>
      <c r="AB29" s="8"/>
      <c r="AC29" s="3"/>
      <c r="AD29" s="3"/>
    </row>
    <row r="30" spans="1:30" ht="13.2" x14ac:dyDescent="0.25">
      <c r="A30" s="3"/>
      <c r="B30" s="39"/>
      <c r="C30" s="46" t="s">
        <v>36</v>
      </c>
      <c r="D30" s="238">
        <v>37434</v>
      </c>
      <c r="E30" s="238">
        <v>90034</v>
      </c>
      <c r="F30" s="238">
        <v>28215</v>
      </c>
      <c r="G30" s="238">
        <v>61748</v>
      </c>
      <c r="H30" s="238">
        <v>215919</v>
      </c>
      <c r="I30" s="238">
        <v>50879</v>
      </c>
      <c r="J30" s="238">
        <v>54676</v>
      </c>
      <c r="K30" s="238">
        <v>189731</v>
      </c>
      <c r="L30" s="238">
        <v>61664</v>
      </c>
      <c r="M30" s="238">
        <v>67488</v>
      </c>
      <c r="N30" s="238">
        <v>7660</v>
      </c>
      <c r="O30" s="238">
        <v>16020</v>
      </c>
      <c r="P30" s="238">
        <v>1051251</v>
      </c>
      <c r="Q30" s="238">
        <v>32750</v>
      </c>
      <c r="R30" s="238">
        <v>25226</v>
      </c>
      <c r="S30" s="239">
        <f t="shared" si="2"/>
        <v>1990695</v>
      </c>
      <c r="T30" s="11"/>
      <c r="U30" s="11"/>
      <c r="V30" s="11"/>
      <c r="W30" s="11"/>
      <c r="X30" s="11"/>
      <c r="Y30" s="11"/>
      <c r="Z30" s="11"/>
      <c r="AA30" s="11"/>
      <c r="AB30" s="8"/>
      <c r="AC30" s="3"/>
      <c r="AD30" s="3"/>
    </row>
    <row r="31" spans="1:30" ht="13.2" x14ac:dyDescent="0.25">
      <c r="A31" s="3"/>
      <c r="B31" s="56"/>
      <c r="C31" s="46" t="s">
        <v>37</v>
      </c>
      <c r="D31" s="238">
        <v>37678</v>
      </c>
      <c r="E31" s="238">
        <v>90703</v>
      </c>
      <c r="F31" s="238">
        <v>28521</v>
      </c>
      <c r="G31" s="238">
        <v>62169</v>
      </c>
      <c r="H31" s="238">
        <v>217426</v>
      </c>
      <c r="I31" s="238">
        <v>51513</v>
      </c>
      <c r="J31" s="238">
        <v>55702</v>
      </c>
      <c r="K31" s="238">
        <v>192462</v>
      </c>
      <c r="L31" s="238">
        <v>62183</v>
      </c>
      <c r="M31" s="238">
        <v>68366</v>
      </c>
      <c r="N31" s="238">
        <v>7778</v>
      </c>
      <c r="O31" s="238">
        <v>16313</v>
      </c>
      <c r="P31" s="238">
        <v>1057478</v>
      </c>
      <c r="Q31" s="238">
        <v>33190</v>
      </c>
      <c r="R31" s="238">
        <v>25482</v>
      </c>
      <c r="S31" s="239">
        <f t="shared" si="2"/>
        <v>2006964</v>
      </c>
      <c r="T31" s="11"/>
      <c r="U31" s="11"/>
      <c r="V31" s="11"/>
      <c r="W31" s="11"/>
      <c r="X31" s="11"/>
      <c r="Y31" s="11"/>
      <c r="Z31" s="11"/>
      <c r="AA31" s="11"/>
      <c r="AB31" s="8"/>
      <c r="AC31" s="3"/>
      <c r="AD31" s="3"/>
    </row>
    <row r="32" spans="1:30" ht="13.8" thickBot="1" x14ac:dyDescent="0.3">
      <c r="A32" s="3"/>
      <c r="B32" s="57"/>
      <c r="C32" s="47" t="s">
        <v>38</v>
      </c>
      <c r="D32" s="234">
        <v>37623</v>
      </c>
      <c r="E32" s="234">
        <v>90976</v>
      </c>
      <c r="F32" s="234">
        <v>28669</v>
      </c>
      <c r="G32" s="234">
        <v>61949</v>
      </c>
      <c r="H32" s="234">
        <v>218273</v>
      </c>
      <c r="I32" s="234">
        <v>51643</v>
      </c>
      <c r="J32" s="234">
        <v>56330</v>
      </c>
      <c r="K32" s="234">
        <v>193755</v>
      </c>
      <c r="L32" s="234">
        <v>62233</v>
      </c>
      <c r="M32" s="234">
        <v>68951</v>
      </c>
      <c r="N32" s="234">
        <v>7779</v>
      </c>
      <c r="O32" s="234">
        <v>16323</v>
      </c>
      <c r="P32" s="234">
        <v>1057433</v>
      </c>
      <c r="Q32" s="234">
        <v>33460</v>
      </c>
      <c r="R32" s="234">
        <v>25847</v>
      </c>
      <c r="S32" s="235">
        <f t="shared" si="2"/>
        <v>2011244</v>
      </c>
      <c r="T32" s="11"/>
      <c r="U32" s="11"/>
      <c r="V32" s="11"/>
      <c r="W32" s="11"/>
      <c r="X32" s="11"/>
      <c r="Y32" s="11"/>
      <c r="Z32" s="11"/>
      <c r="AA32" s="11"/>
      <c r="AB32" s="8"/>
      <c r="AC32" s="3"/>
      <c r="AD32" s="3"/>
    </row>
    <row r="33" spans="1:30" ht="13.2" x14ac:dyDescent="0.25">
      <c r="A33" s="3"/>
      <c r="B33" s="38">
        <v>2012</v>
      </c>
      <c r="C33" s="51" t="s">
        <v>39</v>
      </c>
      <c r="D33" s="236">
        <v>37692</v>
      </c>
      <c r="E33" s="236">
        <v>91331</v>
      </c>
      <c r="F33" s="236">
        <v>27970</v>
      </c>
      <c r="G33" s="236">
        <v>62319</v>
      </c>
      <c r="H33" s="236">
        <v>215861</v>
      </c>
      <c r="I33" s="236">
        <v>51475</v>
      </c>
      <c r="J33" s="236">
        <v>55823</v>
      </c>
      <c r="K33" s="236">
        <v>192939</v>
      </c>
      <c r="L33" s="236">
        <v>61613</v>
      </c>
      <c r="M33" s="236">
        <v>69229</v>
      </c>
      <c r="N33" s="236">
        <v>7830</v>
      </c>
      <c r="O33" s="236">
        <v>15386</v>
      </c>
      <c r="P33" s="236">
        <v>1056986</v>
      </c>
      <c r="Q33" s="236">
        <v>33316</v>
      </c>
      <c r="R33" s="236">
        <v>25298</v>
      </c>
      <c r="S33" s="237">
        <f t="shared" ref="S33:S38" si="3">SUM(D33:R33)</f>
        <v>2005068</v>
      </c>
      <c r="T33" s="11"/>
      <c r="U33" s="11"/>
      <c r="V33" s="11"/>
      <c r="W33" s="11"/>
      <c r="X33" s="11"/>
      <c r="Y33" s="11"/>
      <c r="Z33" s="11"/>
      <c r="AA33" s="11"/>
      <c r="AB33" s="8"/>
      <c r="AC33" s="3"/>
      <c r="AD33" s="3"/>
    </row>
    <row r="34" spans="1:30" ht="13.2" x14ac:dyDescent="0.25">
      <c r="A34" s="3"/>
      <c r="B34" s="56"/>
      <c r="C34" s="46" t="s">
        <v>40</v>
      </c>
      <c r="D34" s="238">
        <v>37800</v>
      </c>
      <c r="E34" s="238">
        <v>91923</v>
      </c>
      <c r="F34" s="238">
        <v>27904</v>
      </c>
      <c r="G34" s="238">
        <v>61916</v>
      </c>
      <c r="H34" s="238">
        <v>217097</v>
      </c>
      <c r="I34" s="238">
        <v>52138</v>
      </c>
      <c r="J34" s="238">
        <v>56933</v>
      </c>
      <c r="K34" s="238">
        <v>193935</v>
      </c>
      <c r="L34" s="238">
        <v>62714</v>
      </c>
      <c r="M34" s="238">
        <v>69672</v>
      </c>
      <c r="N34" s="238">
        <v>7870</v>
      </c>
      <c r="O34" s="238">
        <v>15104</v>
      </c>
      <c r="P34" s="238">
        <v>1057445</v>
      </c>
      <c r="Q34" s="238">
        <v>33725</v>
      </c>
      <c r="R34" s="238">
        <v>25460</v>
      </c>
      <c r="S34" s="239">
        <f t="shared" si="3"/>
        <v>2011636</v>
      </c>
      <c r="T34" s="11"/>
      <c r="U34" s="11"/>
      <c r="V34" s="11"/>
      <c r="W34" s="11"/>
      <c r="X34" s="11"/>
      <c r="Y34" s="11"/>
      <c r="Z34" s="11"/>
      <c r="AA34" s="11"/>
      <c r="AB34" s="8"/>
      <c r="AC34" s="3"/>
      <c r="AD34" s="3"/>
    </row>
    <row r="35" spans="1:30" ht="13.2" x14ac:dyDescent="0.25">
      <c r="A35" s="3"/>
      <c r="B35" s="56"/>
      <c r="C35" s="46" t="s">
        <v>41</v>
      </c>
      <c r="D35" s="238">
        <v>37504</v>
      </c>
      <c r="E35" s="238">
        <v>90886</v>
      </c>
      <c r="F35" s="238">
        <v>27556</v>
      </c>
      <c r="G35" s="238">
        <v>61929</v>
      </c>
      <c r="H35" s="238">
        <v>215727</v>
      </c>
      <c r="I35" s="238">
        <v>52186</v>
      </c>
      <c r="J35" s="238">
        <v>57346</v>
      </c>
      <c r="K35" s="238">
        <v>194048</v>
      </c>
      <c r="L35" s="238">
        <v>63349</v>
      </c>
      <c r="M35" s="238">
        <v>70785</v>
      </c>
      <c r="N35" s="238">
        <v>7945</v>
      </c>
      <c r="O35" s="238">
        <v>15496</v>
      </c>
      <c r="P35" s="238">
        <v>1060028</v>
      </c>
      <c r="Q35" s="238">
        <v>34293</v>
      </c>
      <c r="R35" s="238">
        <v>25264</v>
      </c>
      <c r="S35" s="239">
        <f t="shared" si="3"/>
        <v>2014342</v>
      </c>
      <c r="T35" s="11"/>
      <c r="U35" s="11"/>
      <c r="V35" s="11"/>
      <c r="W35" s="11"/>
      <c r="X35" s="11"/>
      <c r="Y35" s="11"/>
      <c r="Z35" s="11"/>
      <c r="AA35" s="11"/>
      <c r="AB35" s="8"/>
      <c r="AC35" s="3"/>
      <c r="AD35" s="3"/>
    </row>
    <row r="36" spans="1:30" ht="13.2" x14ac:dyDescent="0.25">
      <c r="A36" s="3"/>
      <c r="B36" s="39"/>
      <c r="C36" s="46" t="s">
        <v>42</v>
      </c>
      <c r="D36" s="238">
        <v>38090</v>
      </c>
      <c r="E36" s="238">
        <v>93416</v>
      </c>
      <c r="F36" s="238">
        <v>28273</v>
      </c>
      <c r="G36" s="238">
        <v>63052</v>
      </c>
      <c r="H36" s="238">
        <v>221741</v>
      </c>
      <c r="I36" s="238">
        <v>53070</v>
      </c>
      <c r="J36" s="238">
        <v>59258</v>
      </c>
      <c r="K36" s="238">
        <v>197689</v>
      </c>
      <c r="L36" s="238">
        <v>64137</v>
      </c>
      <c r="M36" s="238">
        <v>72254</v>
      </c>
      <c r="N36" s="238">
        <v>7993</v>
      </c>
      <c r="O36" s="238">
        <v>15538</v>
      </c>
      <c r="P36" s="238">
        <v>1077806</v>
      </c>
      <c r="Q36" s="238">
        <v>34767</v>
      </c>
      <c r="R36" s="238">
        <v>26092</v>
      </c>
      <c r="S36" s="239">
        <f t="shared" si="3"/>
        <v>2053176</v>
      </c>
      <c r="T36" s="11"/>
      <c r="U36" s="11"/>
      <c r="V36" s="11"/>
      <c r="W36" s="11"/>
      <c r="X36" s="11"/>
      <c r="Y36" s="11"/>
      <c r="Z36" s="11"/>
      <c r="AA36" s="11"/>
      <c r="AB36" s="8"/>
      <c r="AC36" s="3"/>
      <c r="AD36" s="3"/>
    </row>
    <row r="37" spans="1:30" ht="13.2" x14ac:dyDescent="0.25">
      <c r="A37" s="3"/>
      <c r="B37" s="56"/>
      <c r="C37" s="46" t="s">
        <v>43</v>
      </c>
      <c r="D37" s="238">
        <v>38494</v>
      </c>
      <c r="E37" s="238">
        <v>94558</v>
      </c>
      <c r="F37" s="238">
        <v>28684</v>
      </c>
      <c r="G37" s="238">
        <v>64010</v>
      </c>
      <c r="H37" s="238">
        <v>224653</v>
      </c>
      <c r="I37" s="238">
        <v>54083</v>
      </c>
      <c r="J37" s="238">
        <v>59388</v>
      </c>
      <c r="K37" s="238">
        <v>199602</v>
      </c>
      <c r="L37" s="238">
        <v>64821</v>
      </c>
      <c r="M37" s="238">
        <v>73051</v>
      </c>
      <c r="N37" s="238">
        <v>8052</v>
      </c>
      <c r="O37" s="238">
        <v>15645</v>
      </c>
      <c r="P37" s="238">
        <v>1092156</v>
      </c>
      <c r="Q37" s="238">
        <v>34913</v>
      </c>
      <c r="R37" s="238">
        <v>26486</v>
      </c>
      <c r="S37" s="239">
        <f t="shared" si="3"/>
        <v>2078596</v>
      </c>
      <c r="T37" s="11"/>
      <c r="U37" s="11"/>
      <c r="V37" s="11"/>
      <c r="W37" s="11"/>
      <c r="X37" s="11"/>
      <c r="Y37" s="11"/>
      <c r="Z37" s="11"/>
      <c r="AA37" s="11"/>
      <c r="AB37" s="8"/>
      <c r="AC37" s="3"/>
      <c r="AD37" s="3"/>
    </row>
    <row r="38" spans="1:30" ht="13.2" x14ac:dyDescent="0.25">
      <c r="A38" s="3"/>
      <c r="B38" s="56"/>
      <c r="C38" s="46" t="s">
        <v>44</v>
      </c>
      <c r="D38" s="238">
        <v>38425</v>
      </c>
      <c r="E38" s="238">
        <v>94053</v>
      </c>
      <c r="F38" s="238">
        <v>28905</v>
      </c>
      <c r="G38" s="238">
        <v>63626</v>
      </c>
      <c r="H38" s="238">
        <v>225639</v>
      </c>
      <c r="I38" s="238">
        <v>53931</v>
      </c>
      <c r="J38" s="238">
        <v>60366</v>
      </c>
      <c r="K38" s="238">
        <v>200104</v>
      </c>
      <c r="L38" s="238">
        <v>65348</v>
      </c>
      <c r="M38" s="238">
        <v>73624</v>
      </c>
      <c r="N38" s="238">
        <v>8224</v>
      </c>
      <c r="O38" s="238">
        <v>16134</v>
      </c>
      <c r="P38" s="238">
        <v>1090456</v>
      </c>
      <c r="Q38" s="238">
        <v>35200</v>
      </c>
      <c r="R38" s="238">
        <v>26487</v>
      </c>
      <c r="S38" s="239">
        <f t="shared" si="3"/>
        <v>2080522</v>
      </c>
      <c r="T38" s="11"/>
      <c r="U38" s="11"/>
      <c r="V38" s="11"/>
      <c r="W38" s="11"/>
      <c r="X38" s="11"/>
      <c r="Y38" s="11"/>
      <c r="Z38" s="11"/>
      <c r="AA38" s="11"/>
      <c r="AB38" s="8"/>
      <c r="AC38" s="3"/>
      <c r="AD38" s="3"/>
    </row>
    <row r="39" spans="1:30" ht="13.2" x14ac:dyDescent="0.25">
      <c r="A39" s="3"/>
      <c r="B39" s="56"/>
      <c r="C39" s="46" t="s">
        <v>33</v>
      </c>
      <c r="D39" s="238">
        <v>38813</v>
      </c>
      <c r="E39" s="238">
        <v>94761</v>
      </c>
      <c r="F39" s="238">
        <v>29144</v>
      </c>
      <c r="G39" s="238">
        <v>64272</v>
      </c>
      <c r="H39" s="238">
        <v>228017</v>
      </c>
      <c r="I39" s="238">
        <v>54927</v>
      </c>
      <c r="J39" s="238">
        <v>61461</v>
      </c>
      <c r="K39" s="238">
        <v>203699</v>
      </c>
      <c r="L39" s="238">
        <v>66175</v>
      </c>
      <c r="M39" s="238">
        <v>74583</v>
      </c>
      <c r="N39" s="238">
        <v>8226</v>
      </c>
      <c r="O39" s="238">
        <v>16847</v>
      </c>
      <c r="P39" s="238">
        <v>1103215</v>
      </c>
      <c r="Q39" s="238">
        <v>35515</v>
      </c>
      <c r="R39" s="238">
        <v>26820</v>
      </c>
      <c r="S39" s="239">
        <f t="shared" ref="S39:S47" si="4">SUM(D39:R39)</f>
        <v>2106475</v>
      </c>
      <c r="T39" s="11"/>
      <c r="U39" s="11"/>
      <c r="V39" s="11"/>
      <c r="W39" s="11"/>
      <c r="X39" s="11"/>
      <c r="Y39" s="11"/>
      <c r="Z39" s="11"/>
      <c r="AA39" s="11"/>
      <c r="AB39" s="8"/>
      <c r="AC39" s="3"/>
      <c r="AD39" s="3"/>
    </row>
    <row r="40" spans="1:30" ht="13.2" x14ac:dyDescent="0.25">
      <c r="A40" s="3"/>
      <c r="B40" s="56"/>
      <c r="C40" s="46" t="s">
        <v>34</v>
      </c>
      <c r="D40" s="238">
        <v>39075</v>
      </c>
      <c r="E40" s="238">
        <v>96064</v>
      </c>
      <c r="F40" s="238">
        <v>29178</v>
      </c>
      <c r="G40" s="238">
        <v>65791</v>
      </c>
      <c r="H40" s="238">
        <v>232322</v>
      </c>
      <c r="I40" s="238">
        <v>55870</v>
      </c>
      <c r="J40" s="238">
        <v>62076</v>
      </c>
      <c r="K40" s="238">
        <v>205963</v>
      </c>
      <c r="L40" s="238">
        <v>66578</v>
      </c>
      <c r="M40" s="238">
        <v>74849</v>
      </c>
      <c r="N40" s="238">
        <v>8352</v>
      </c>
      <c r="O40" s="238">
        <v>18080</v>
      </c>
      <c r="P40" s="238">
        <v>1119385</v>
      </c>
      <c r="Q40" s="238">
        <v>35705</v>
      </c>
      <c r="R40" s="238">
        <v>27068</v>
      </c>
      <c r="S40" s="239">
        <f t="shared" si="4"/>
        <v>2136356</v>
      </c>
      <c r="T40" s="11"/>
      <c r="U40" s="11"/>
      <c r="V40" s="11"/>
      <c r="W40" s="11"/>
      <c r="X40" s="11"/>
      <c r="Y40" s="11"/>
      <c r="Z40" s="11"/>
      <c r="AA40" s="11"/>
      <c r="AB40" s="8"/>
      <c r="AC40" s="3"/>
      <c r="AD40" s="3"/>
    </row>
    <row r="41" spans="1:30" ht="13.2" x14ac:dyDescent="0.25">
      <c r="A41" s="3"/>
      <c r="B41" s="39"/>
      <c r="C41" s="46" t="s">
        <v>35</v>
      </c>
      <c r="D41" s="238">
        <v>39155</v>
      </c>
      <c r="E41" s="238">
        <v>96026</v>
      </c>
      <c r="F41" s="238">
        <v>29234</v>
      </c>
      <c r="G41" s="238">
        <v>65864</v>
      </c>
      <c r="H41" s="238">
        <v>233396</v>
      </c>
      <c r="I41" s="238">
        <v>56353</v>
      </c>
      <c r="J41" s="238">
        <v>62344</v>
      </c>
      <c r="K41" s="238">
        <v>206496</v>
      </c>
      <c r="L41" s="238">
        <v>66781</v>
      </c>
      <c r="M41" s="238">
        <v>75202</v>
      </c>
      <c r="N41" s="238">
        <v>8362</v>
      </c>
      <c r="O41" s="238">
        <v>18040</v>
      </c>
      <c r="P41" s="238">
        <v>1121826</v>
      </c>
      <c r="Q41" s="238">
        <v>35919</v>
      </c>
      <c r="R41" s="238">
        <v>26978</v>
      </c>
      <c r="S41" s="239">
        <f t="shared" si="4"/>
        <v>2141976</v>
      </c>
      <c r="T41" s="11"/>
      <c r="U41" s="11"/>
      <c r="V41" s="11"/>
      <c r="W41" s="11"/>
      <c r="X41" s="11"/>
      <c r="Y41" s="11"/>
      <c r="Z41" s="11"/>
      <c r="AA41" s="11"/>
      <c r="AB41" s="8"/>
      <c r="AC41" s="3"/>
      <c r="AD41" s="3"/>
    </row>
    <row r="42" spans="1:30" ht="13.2" x14ac:dyDescent="0.25">
      <c r="A42" s="3"/>
      <c r="B42" s="39"/>
      <c r="C42" s="46" t="s">
        <v>36</v>
      </c>
      <c r="D42" s="238">
        <v>39606</v>
      </c>
      <c r="E42" s="238">
        <v>97088</v>
      </c>
      <c r="F42" s="238">
        <v>29707</v>
      </c>
      <c r="G42" s="238">
        <v>66162</v>
      </c>
      <c r="H42" s="238">
        <v>235974</v>
      </c>
      <c r="I42" s="238">
        <v>57210</v>
      </c>
      <c r="J42" s="238">
        <v>63876</v>
      </c>
      <c r="K42" s="238">
        <v>207909</v>
      </c>
      <c r="L42" s="238">
        <v>67171</v>
      </c>
      <c r="M42" s="238">
        <v>75945</v>
      </c>
      <c r="N42" s="238">
        <v>8438</v>
      </c>
      <c r="O42" s="238">
        <v>19837</v>
      </c>
      <c r="P42" s="238">
        <v>1128639</v>
      </c>
      <c r="Q42" s="238">
        <v>36224</v>
      </c>
      <c r="R42" s="238">
        <v>27367</v>
      </c>
      <c r="S42" s="239">
        <f t="shared" si="4"/>
        <v>2161153</v>
      </c>
      <c r="T42" s="11"/>
      <c r="U42" s="11"/>
      <c r="V42" s="11"/>
      <c r="W42" s="11"/>
      <c r="X42" s="11"/>
      <c r="Y42" s="11"/>
      <c r="Z42" s="11"/>
      <c r="AA42" s="11"/>
      <c r="AB42" s="8"/>
      <c r="AC42" s="3"/>
      <c r="AD42" s="3"/>
    </row>
    <row r="43" spans="1:30" ht="13.2" x14ac:dyDescent="0.25">
      <c r="A43" s="3"/>
      <c r="B43" s="56"/>
      <c r="C43" s="46" t="s">
        <v>37</v>
      </c>
      <c r="D43" s="238">
        <v>39796</v>
      </c>
      <c r="E43" s="238">
        <v>97338</v>
      </c>
      <c r="F43" s="238">
        <v>29872</v>
      </c>
      <c r="G43" s="238">
        <v>66568</v>
      </c>
      <c r="H43" s="238">
        <v>237099</v>
      </c>
      <c r="I43" s="238">
        <v>57795</v>
      </c>
      <c r="J43" s="238">
        <v>64262</v>
      </c>
      <c r="K43" s="238">
        <v>208671</v>
      </c>
      <c r="L43" s="238">
        <v>67362</v>
      </c>
      <c r="M43" s="238">
        <v>76306</v>
      </c>
      <c r="N43" s="238">
        <v>8465</v>
      </c>
      <c r="O43" s="238">
        <v>19974</v>
      </c>
      <c r="P43" s="238">
        <v>1130143</v>
      </c>
      <c r="Q43" s="238">
        <v>36454</v>
      </c>
      <c r="R43" s="238">
        <v>27403</v>
      </c>
      <c r="S43" s="239">
        <f t="shared" si="4"/>
        <v>2167508</v>
      </c>
      <c r="T43" s="11"/>
      <c r="U43" s="11"/>
      <c r="V43" s="11"/>
      <c r="W43" s="11"/>
      <c r="X43" s="11"/>
      <c r="Y43" s="11"/>
      <c r="Z43" s="11"/>
      <c r="AA43" s="11"/>
      <c r="AB43" s="8"/>
      <c r="AC43" s="3"/>
      <c r="AD43" s="3"/>
    </row>
    <row r="44" spans="1:30" ht="13.8" thickBot="1" x14ac:dyDescent="0.3">
      <c r="A44" s="3"/>
      <c r="B44" s="57"/>
      <c r="C44" s="47" t="s">
        <v>38</v>
      </c>
      <c r="D44" s="234">
        <v>39935</v>
      </c>
      <c r="E44" s="234">
        <v>97290</v>
      </c>
      <c r="F44" s="234">
        <v>29843</v>
      </c>
      <c r="G44" s="234">
        <v>66757</v>
      </c>
      <c r="H44" s="234">
        <v>236123</v>
      </c>
      <c r="I44" s="234">
        <v>57966</v>
      </c>
      <c r="J44" s="234">
        <v>64200</v>
      </c>
      <c r="K44" s="234">
        <v>208891</v>
      </c>
      <c r="L44" s="234">
        <v>67197</v>
      </c>
      <c r="M44" s="234">
        <v>76545</v>
      </c>
      <c r="N44" s="234">
        <v>8544</v>
      </c>
      <c r="O44" s="234">
        <v>20020</v>
      </c>
      <c r="P44" s="234">
        <v>1129025</v>
      </c>
      <c r="Q44" s="234">
        <v>36556</v>
      </c>
      <c r="R44" s="234">
        <v>27438</v>
      </c>
      <c r="S44" s="235">
        <f t="shared" si="4"/>
        <v>2166330</v>
      </c>
      <c r="T44" s="11"/>
      <c r="U44" s="11"/>
      <c r="V44" s="11"/>
      <c r="W44" s="11"/>
      <c r="X44" s="11"/>
      <c r="Y44" s="11"/>
      <c r="Z44" s="11"/>
      <c r="AA44" s="11"/>
      <c r="AB44" s="8"/>
      <c r="AC44" s="3"/>
      <c r="AD44" s="3"/>
    </row>
    <row r="45" spans="1:30" ht="13.2" x14ac:dyDescent="0.25">
      <c r="A45" s="3"/>
      <c r="B45" s="38">
        <v>2013</v>
      </c>
      <c r="C45" s="51" t="s">
        <v>39</v>
      </c>
      <c r="D45" s="236">
        <v>40068</v>
      </c>
      <c r="E45" s="236">
        <v>97495</v>
      </c>
      <c r="F45" s="236">
        <v>29905</v>
      </c>
      <c r="G45" s="236">
        <v>67070</v>
      </c>
      <c r="H45" s="236">
        <v>237026</v>
      </c>
      <c r="I45" s="236">
        <v>58856</v>
      </c>
      <c r="J45" s="236">
        <v>64261</v>
      </c>
      <c r="K45" s="236">
        <v>209615</v>
      </c>
      <c r="L45" s="236">
        <v>67431</v>
      </c>
      <c r="M45" s="236">
        <v>76878</v>
      </c>
      <c r="N45" s="236">
        <v>8506</v>
      </c>
      <c r="O45" s="236">
        <v>19899</v>
      </c>
      <c r="P45" s="236">
        <v>1133680</v>
      </c>
      <c r="Q45" s="236">
        <v>36778</v>
      </c>
      <c r="R45" s="236">
        <v>27408</v>
      </c>
      <c r="S45" s="237">
        <f t="shared" si="4"/>
        <v>2174876</v>
      </c>
      <c r="T45" s="11"/>
      <c r="U45" s="11"/>
      <c r="V45" s="11"/>
      <c r="W45" s="11"/>
      <c r="X45" s="11"/>
      <c r="Y45" s="11"/>
      <c r="Z45" s="11"/>
      <c r="AA45" s="11"/>
      <c r="AB45" s="8"/>
      <c r="AC45" s="3"/>
      <c r="AD45" s="3"/>
    </row>
    <row r="46" spans="1:30" ht="13.2" x14ac:dyDescent="0.25">
      <c r="A46" s="3"/>
      <c r="B46" s="56"/>
      <c r="C46" s="46" t="s">
        <v>40</v>
      </c>
      <c r="D46" s="238">
        <v>40194</v>
      </c>
      <c r="E46" s="238">
        <v>97442</v>
      </c>
      <c r="F46" s="238">
        <v>29809</v>
      </c>
      <c r="G46" s="238">
        <v>67285</v>
      </c>
      <c r="H46" s="238">
        <v>237382</v>
      </c>
      <c r="I46" s="238">
        <v>59251</v>
      </c>
      <c r="J46" s="238">
        <v>63905</v>
      </c>
      <c r="K46" s="238">
        <v>211161</v>
      </c>
      <c r="L46" s="238">
        <v>67634</v>
      </c>
      <c r="M46" s="238">
        <v>77413</v>
      </c>
      <c r="N46" s="238">
        <v>8656</v>
      </c>
      <c r="O46" s="238">
        <v>19910</v>
      </c>
      <c r="P46" s="238">
        <v>1135450</v>
      </c>
      <c r="Q46" s="238">
        <v>36944</v>
      </c>
      <c r="R46" s="238">
        <v>27557</v>
      </c>
      <c r="S46" s="239">
        <f t="shared" si="4"/>
        <v>2179993</v>
      </c>
      <c r="T46" s="11"/>
      <c r="U46" s="11"/>
      <c r="V46" s="11"/>
      <c r="W46" s="11"/>
      <c r="X46" s="11"/>
      <c r="Y46" s="11"/>
      <c r="Z46" s="11"/>
      <c r="AA46" s="11"/>
      <c r="AB46" s="8"/>
      <c r="AC46" s="3"/>
      <c r="AD46" s="3"/>
    </row>
    <row r="47" spans="1:30" ht="13.2" x14ac:dyDescent="0.25">
      <c r="A47" s="3"/>
      <c r="B47" s="56"/>
      <c r="C47" s="46" t="s">
        <v>41</v>
      </c>
      <c r="D47" s="238">
        <v>41424</v>
      </c>
      <c r="E47" s="238">
        <v>99452</v>
      </c>
      <c r="F47" s="238">
        <v>31909</v>
      </c>
      <c r="G47" s="238">
        <v>69931</v>
      </c>
      <c r="H47" s="238">
        <v>246869</v>
      </c>
      <c r="I47" s="238">
        <v>60117</v>
      </c>
      <c r="J47" s="238">
        <v>67413</v>
      </c>
      <c r="K47" s="238">
        <v>215936</v>
      </c>
      <c r="L47" s="238">
        <v>70438</v>
      </c>
      <c r="M47" s="238">
        <v>78971</v>
      </c>
      <c r="N47" s="238">
        <v>8799</v>
      </c>
      <c r="O47" s="238">
        <v>20471</v>
      </c>
      <c r="P47" s="238">
        <v>1142947</v>
      </c>
      <c r="Q47" s="238">
        <v>37959</v>
      </c>
      <c r="R47" s="238">
        <v>27972</v>
      </c>
      <c r="S47" s="239">
        <f t="shared" si="4"/>
        <v>2220608</v>
      </c>
      <c r="T47" s="11"/>
      <c r="U47" s="11"/>
      <c r="V47" s="11"/>
      <c r="W47" s="11"/>
      <c r="X47" s="11"/>
      <c r="Y47" s="11"/>
      <c r="Z47" s="11"/>
      <c r="AA47" s="11"/>
      <c r="AB47" s="8"/>
      <c r="AC47" s="3"/>
      <c r="AD47" s="3"/>
    </row>
    <row r="48" spans="1:30" ht="13.2" x14ac:dyDescent="0.25">
      <c r="A48" s="3"/>
      <c r="B48" s="39"/>
      <c r="C48" s="46" t="s">
        <v>42</v>
      </c>
      <c r="D48" s="238">
        <v>41380</v>
      </c>
      <c r="E48" s="238">
        <v>99612</v>
      </c>
      <c r="F48" s="238">
        <v>31628</v>
      </c>
      <c r="G48" s="238">
        <v>69491</v>
      </c>
      <c r="H48" s="238">
        <v>246243</v>
      </c>
      <c r="I48" s="238">
        <v>59788</v>
      </c>
      <c r="J48" s="238">
        <v>67649</v>
      </c>
      <c r="K48" s="238">
        <v>216370</v>
      </c>
      <c r="L48" s="238">
        <v>70055</v>
      </c>
      <c r="M48" s="238">
        <v>79842</v>
      </c>
      <c r="N48" s="238">
        <v>8973</v>
      </c>
      <c r="O48" s="238">
        <v>20521</v>
      </c>
      <c r="P48" s="238">
        <v>1132178</v>
      </c>
      <c r="Q48" s="238">
        <v>38428</v>
      </c>
      <c r="R48" s="238">
        <v>28081</v>
      </c>
      <c r="S48" s="239">
        <f t="shared" ref="S48:S59" si="5">SUM(D48:R48)</f>
        <v>2210239</v>
      </c>
      <c r="T48" s="11"/>
      <c r="U48" s="11"/>
      <c r="V48" s="11"/>
      <c r="W48" s="11"/>
      <c r="X48" s="11"/>
      <c r="Y48" s="11"/>
      <c r="Z48" s="11"/>
      <c r="AA48" s="11"/>
      <c r="AB48" s="8"/>
      <c r="AC48" s="3"/>
      <c r="AD48" s="3"/>
    </row>
    <row r="49" spans="1:30" ht="13.2" x14ac:dyDescent="0.25">
      <c r="A49" s="3"/>
      <c r="B49" s="56"/>
      <c r="C49" s="46" t="s">
        <v>43</v>
      </c>
      <c r="D49" s="238">
        <v>41643</v>
      </c>
      <c r="E49" s="238">
        <v>100324</v>
      </c>
      <c r="F49" s="238">
        <v>31642</v>
      </c>
      <c r="G49" s="238">
        <v>70190</v>
      </c>
      <c r="H49" s="238">
        <v>248029</v>
      </c>
      <c r="I49" s="238">
        <v>59815</v>
      </c>
      <c r="J49" s="238">
        <v>67371</v>
      </c>
      <c r="K49" s="238">
        <v>218471</v>
      </c>
      <c r="L49" s="238">
        <v>70724</v>
      </c>
      <c r="M49" s="238">
        <v>80532</v>
      </c>
      <c r="N49" s="238">
        <v>9108</v>
      </c>
      <c r="O49" s="238">
        <v>19815</v>
      </c>
      <c r="P49" s="238">
        <v>1144812</v>
      </c>
      <c r="Q49" s="238">
        <v>38990</v>
      </c>
      <c r="R49" s="238">
        <v>28252</v>
      </c>
      <c r="S49" s="239">
        <f t="shared" si="5"/>
        <v>2229718</v>
      </c>
      <c r="T49" s="11"/>
      <c r="U49" s="11"/>
      <c r="V49" s="11"/>
      <c r="W49" s="11"/>
      <c r="X49" s="11"/>
      <c r="Y49" s="11"/>
      <c r="Z49" s="11"/>
      <c r="AA49" s="11"/>
      <c r="AB49" s="8"/>
      <c r="AC49" s="3"/>
      <c r="AD49" s="3"/>
    </row>
    <row r="50" spans="1:30" ht="13.2" x14ac:dyDescent="0.25">
      <c r="A50" s="3"/>
      <c r="B50" s="56"/>
      <c r="C50" s="46" t="s">
        <v>44</v>
      </c>
      <c r="D50" s="238">
        <v>41998</v>
      </c>
      <c r="E50" s="238">
        <v>100673</v>
      </c>
      <c r="F50" s="238">
        <v>31913</v>
      </c>
      <c r="G50" s="238">
        <v>69640</v>
      </c>
      <c r="H50" s="238">
        <v>249429</v>
      </c>
      <c r="I50" s="238">
        <v>60179</v>
      </c>
      <c r="J50" s="238">
        <v>68487</v>
      </c>
      <c r="K50" s="238">
        <v>220855</v>
      </c>
      <c r="L50" s="238">
        <v>71138</v>
      </c>
      <c r="M50" s="238">
        <v>81386</v>
      </c>
      <c r="N50" s="238">
        <v>9205</v>
      </c>
      <c r="O50" s="238">
        <v>19915</v>
      </c>
      <c r="P50" s="238">
        <v>1146564</v>
      </c>
      <c r="Q50" s="238">
        <v>39503</v>
      </c>
      <c r="R50" s="238">
        <v>28516</v>
      </c>
      <c r="S50" s="239">
        <f t="shared" si="5"/>
        <v>2239401</v>
      </c>
      <c r="T50" s="11"/>
      <c r="U50" s="11"/>
      <c r="V50" s="11"/>
      <c r="W50" s="11"/>
      <c r="X50" s="11"/>
      <c r="Y50" s="11"/>
      <c r="Z50" s="11"/>
      <c r="AA50" s="11"/>
      <c r="AB50" s="8"/>
      <c r="AC50" s="3"/>
      <c r="AD50" s="3"/>
    </row>
    <row r="51" spans="1:30" ht="13.2" x14ac:dyDescent="0.25">
      <c r="A51" s="3"/>
      <c r="B51" s="39"/>
      <c r="C51" s="46" t="s">
        <v>33</v>
      </c>
      <c r="D51" s="238">
        <v>42564</v>
      </c>
      <c r="E51" s="238">
        <v>101623</v>
      </c>
      <c r="F51" s="238">
        <v>32290</v>
      </c>
      <c r="G51" s="238">
        <v>70246</v>
      </c>
      <c r="H51" s="238">
        <v>252238</v>
      </c>
      <c r="I51" s="238">
        <v>61117</v>
      </c>
      <c r="J51" s="238">
        <v>68912</v>
      </c>
      <c r="K51" s="238">
        <v>223292</v>
      </c>
      <c r="L51" s="238">
        <v>71566</v>
      </c>
      <c r="M51" s="238">
        <v>81606</v>
      </c>
      <c r="N51" s="238">
        <v>9367</v>
      </c>
      <c r="O51" s="238">
        <v>19774</v>
      </c>
      <c r="P51" s="238">
        <v>1160033</v>
      </c>
      <c r="Q51" s="238">
        <v>39615</v>
      </c>
      <c r="R51" s="238">
        <v>28888</v>
      </c>
      <c r="S51" s="239">
        <f t="shared" si="5"/>
        <v>2263131</v>
      </c>
      <c r="T51" s="11"/>
      <c r="U51" s="11"/>
      <c r="V51" s="11"/>
      <c r="W51" s="11"/>
      <c r="X51" s="11"/>
      <c r="Y51" s="11"/>
      <c r="Z51" s="11"/>
      <c r="AA51" s="11"/>
      <c r="AB51" s="8"/>
      <c r="AC51" s="3"/>
      <c r="AD51" s="3"/>
    </row>
    <row r="52" spans="1:30" ht="13.2" x14ac:dyDescent="0.25">
      <c r="A52" s="3"/>
      <c r="B52" s="56"/>
      <c r="C52" s="46" t="s">
        <v>34</v>
      </c>
      <c r="D52" s="238">
        <v>42641</v>
      </c>
      <c r="E52" s="238">
        <v>102125</v>
      </c>
      <c r="F52" s="238">
        <v>32309</v>
      </c>
      <c r="G52" s="238">
        <v>69696</v>
      </c>
      <c r="H52" s="238">
        <v>252426</v>
      </c>
      <c r="I52" s="238">
        <v>60937</v>
      </c>
      <c r="J52" s="238">
        <v>68708</v>
      </c>
      <c r="K52" s="238">
        <v>223885</v>
      </c>
      <c r="L52" s="238">
        <v>71988</v>
      </c>
      <c r="M52" s="238">
        <v>82202</v>
      </c>
      <c r="N52" s="238">
        <v>9474</v>
      </c>
      <c r="O52" s="238">
        <v>19180</v>
      </c>
      <c r="P52" s="238">
        <v>1160010</v>
      </c>
      <c r="Q52" s="238">
        <v>39864</v>
      </c>
      <c r="R52" s="238">
        <v>28968</v>
      </c>
      <c r="S52" s="239">
        <f t="shared" si="5"/>
        <v>2264413</v>
      </c>
      <c r="T52" s="11"/>
      <c r="U52" s="11"/>
      <c r="V52" s="11"/>
      <c r="W52" s="11"/>
      <c r="X52" s="11"/>
      <c r="Y52" s="11"/>
      <c r="Z52" s="11"/>
      <c r="AA52" s="11"/>
      <c r="AB52" s="8"/>
      <c r="AC52" s="3"/>
      <c r="AD52" s="3"/>
    </row>
    <row r="53" spans="1:30" ht="13.2" x14ac:dyDescent="0.25">
      <c r="A53" s="3"/>
      <c r="B53" s="56"/>
      <c r="C53" s="46" t="s">
        <v>35</v>
      </c>
      <c r="D53" s="238">
        <v>42881</v>
      </c>
      <c r="E53" s="238">
        <v>102578</v>
      </c>
      <c r="F53" s="238">
        <v>32443</v>
      </c>
      <c r="G53" s="238">
        <v>70316</v>
      </c>
      <c r="H53" s="238">
        <v>253639</v>
      </c>
      <c r="I53" s="238">
        <v>61233</v>
      </c>
      <c r="J53" s="238">
        <v>68965</v>
      </c>
      <c r="K53" s="238">
        <v>224596</v>
      </c>
      <c r="L53" s="238">
        <v>72390</v>
      </c>
      <c r="M53" s="238">
        <v>82448</v>
      </c>
      <c r="N53" s="238">
        <v>9551</v>
      </c>
      <c r="O53" s="238">
        <v>19760</v>
      </c>
      <c r="P53" s="238">
        <v>1164579</v>
      </c>
      <c r="Q53" s="238">
        <v>40021</v>
      </c>
      <c r="R53" s="238">
        <v>29156</v>
      </c>
      <c r="S53" s="239">
        <f t="shared" si="5"/>
        <v>2274556</v>
      </c>
      <c r="T53" s="11"/>
      <c r="U53" s="11"/>
      <c r="V53" s="11"/>
      <c r="W53" s="11"/>
      <c r="X53" s="11"/>
      <c r="Y53" s="11"/>
      <c r="Z53" s="11"/>
      <c r="AA53" s="11"/>
      <c r="AB53" s="8"/>
      <c r="AC53" s="3"/>
      <c r="AD53" s="3"/>
    </row>
    <row r="54" spans="1:30" ht="13.2" x14ac:dyDescent="0.25">
      <c r="A54" s="3"/>
      <c r="B54" s="39"/>
      <c r="C54" s="46" t="s">
        <v>36</v>
      </c>
      <c r="D54" s="238">
        <v>43785</v>
      </c>
      <c r="E54" s="238">
        <v>103927</v>
      </c>
      <c r="F54" s="238">
        <v>33139</v>
      </c>
      <c r="G54" s="238">
        <v>71192</v>
      </c>
      <c r="H54" s="238">
        <v>256233</v>
      </c>
      <c r="I54" s="238">
        <v>61905</v>
      </c>
      <c r="J54" s="238">
        <v>70020</v>
      </c>
      <c r="K54" s="238">
        <v>226910</v>
      </c>
      <c r="L54" s="238">
        <v>73232</v>
      </c>
      <c r="M54" s="238">
        <v>83551</v>
      </c>
      <c r="N54" s="238">
        <v>9651</v>
      </c>
      <c r="O54" s="238">
        <v>20756</v>
      </c>
      <c r="P54" s="238">
        <v>1176223</v>
      </c>
      <c r="Q54" s="238">
        <v>40529</v>
      </c>
      <c r="R54" s="238">
        <v>29655</v>
      </c>
      <c r="S54" s="239">
        <f t="shared" si="5"/>
        <v>2300708</v>
      </c>
      <c r="T54" s="11"/>
      <c r="U54" s="11"/>
      <c r="V54" s="11"/>
      <c r="W54" s="11"/>
      <c r="X54" s="11"/>
      <c r="Y54" s="11"/>
      <c r="Z54" s="11"/>
      <c r="AA54" s="11"/>
      <c r="AB54" s="8"/>
      <c r="AC54" s="3"/>
      <c r="AD54" s="3"/>
    </row>
    <row r="55" spans="1:30" ht="13.2" x14ac:dyDescent="0.25">
      <c r="A55" s="3"/>
      <c r="B55" s="56"/>
      <c r="C55" s="46" t="s">
        <v>37</v>
      </c>
      <c r="D55" s="238">
        <v>43108</v>
      </c>
      <c r="E55" s="238">
        <v>104322</v>
      </c>
      <c r="F55" s="238">
        <v>33187</v>
      </c>
      <c r="G55" s="238">
        <v>71508</v>
      </c>
      <c r="H55" s="238">
        <v>255065</v>
      </c>
      <c r="I55" s="238">
        <v>61634</v>
      </c>
      <c r="J55" s="238">
        <v>69880</v>
      </c>
      <c r="K55" s="238">
        <v>226432</v>
      </c>
      <c r="L55" s="238">
        <v>72953</v>
      </c>
      <c r="M55" s="238">
        <v>83765</v>
      </c>
      <c r="N55" s="238">
        <v>9745</v>
      </c>
      <c r="O55" s="238">
        <v>20942</v>
      </c>
      <c r="P55" s="238">
        <v>1177466</v>
      </c>
      <c r="Q55" s="238">
        <v>40646</v>
      </c>
      <c r="R55" s="238">
        <v>29648</v>
      </c>
      <c r="S55" s="239">
        <f t="shared" si="5"/>
        <v>2300301</v>
      </c>
      <c r="T55" s="11"/>
      <c r="U55" s="11"/>
      <c r="V55" s="11"/>
      <c r="W55" s="11"/>
      <c r="X55" s="11"/>
      <c r="Y55" s="11"/>
      <c r="Z55" s="11"/>
      <c r="AA55" s="11"/>
      <c r="AB55" s="8"/>
      <c r="AC55" s="3"/>
      <c r="AD55" s="3"/>
    </row>
    <row r="56" spans="1:30" ht="13.8" thickBot="1" x14ac:dyDescent="0.3">
      <c r="A56" s="3"/>
      <c r="B56" s="57"/>
      <c r="C56" s="47" t="s">
        <v>38</v>
      </c>
      <c r="D56" s="234">
        <v>42386</v>
      </c>
      <c r="E56" s="234">
        <v>103737</v>
      </c>
      <c r="F56" s="234">
        <v>33112</v>
      </c>
      <c r="G56" s="234">
        <v>71917</v>
      </c>
      <c r="H56" s="234">
        <v>254056</v>
      </c>
      <c r="I56" s="234">
        <v>61315</v>
      </c>
      <c r="J56" s="234">
        <v>69089</v>
      </c>
      <c r="K56" s="234">
        <v>225809</v>
      </c>
      <c r="L56" s="234">
        <v>74816</v>
      </c>
      <c r="M56" s="234">
        <v>83692</v>
      </c>
      <c r="N56" s="234">
        <v>9850</v>
      </c>
      <c r="O56" s="234">
        <v>20743</v>
      </c>
      <c r="P56" s="234">
        <v>1174471</v>
      </c>
      <c r="Q56" s="234">
        <v>40572</v>
      </c>
      <c r="R56" s="234">
        <v>29604</v>
      </c>
      <c r="S56" s="235">
        <f t="shared" si="5"/>
        <v>2295169</v>
      </c>
      <c r="T56" s="11"/>
      <c r="U56" s="11"/>
      <c r="V56" s="11"/>
      <c r="W56" s="11"/>
      <c r="X56" s="11"/>
      <c r="Y56" s="11"/>
      <c r="Z56" s="11"/>
      <c r="AA56" s="11"/>
      <c r="AB56" s="8"/>
      <c r="AC56" s="3"/>
      <c r="AD56" s="3"/>
    </row>
    <row r="57" spans="1:30" ht="13.2" x14ac:dyDescent="0.25">
      <c r="A57" s="3"/>
      <c r="B57" s="38">
        <v>2014</v>
      </c>
      <c r="C57" s="51" t="s">
        <v>39</v>
      </c>
      <c r="D57" s="236">
        <v>42576</v>
      </c>
      <c r="E57" s="236">
        <v>103971</v>
      </c>
      <c r="F57" s="236">
        <v>33081</v>
      </c>
      <c r="G57" s="236">
        <v>72196</v>
      </c>
      <c r="H57" s="236">
        <v>254103</v>
      </c>
      <c r="I57" s="236">
        <v>61519</v>
      </c>
      <c r="J57" s="236">
        <v>69059</v>
      </c>
      <c r="K57" s="236">
        <v>225997</v>
      </c>
      <c r="L57" s="236">
        <v>74592</v>
      </c>
      <c r="M57" s="236">
        <v>83967</v>
      </c>
      <c r="N57" s="236">
        <v>9921</v>
      </c>
      <c r="O57" s="236">
        <v>20862</v>
      </c>
      <c r="P57" s="236">
        <v>1172243</v>
      </c>
      <c r="Q57" s="236">
        <v>40776</v>
      </c>
      <c r="R57" s="236">
        <v>29695</v>
      </c>
      <c r="S57" s="237">
        <f t="shared" si="5"/>
        <v>2294558</v>
      </c>
      <c r="T57" s="11"/>
      <c r="U57" s="11"/>
      <c r="V57" s="11"/>
      <c r="W57" s="11"/>
      <c r="X57" s="11"/>
      <c r="Y57" s="11"/>
      <c r="Z57" s="11"/>
      <c r="AA57" s="11"/>
      <c r="AB57" s="8"/>
      <c r="AC57" s="3"/>
      <c r="AD57" s="3"/>
    </row>
    <row r="58" spans="1:30" ht="13.2" x14ac:dyDescent="0.25">
      <c r="A58" s="3"/>
      <c r="B58" s="56"/>
      <c r="C58" s="46" t="s">
        <v>40</v>
      </c>
      <c r="D58" s="238">
        <v>42012</v>
      </c>
      <c r="E58" s="238">
        <v>103130</v>
      </c>
      <c r="F58" s="238">
        <v>32538</v>
      </c>
      <c r="G58" s="238">
        <v>71291</v>
      </c>
      <c r="H58" s="238">
        <v>252288</v>
      </c>
      <c r="I58" s="238">
        <v>61056</v>
      </c>
      <c r="J58" s="238">
        <v>68478</v>
      </c>
      <c r="K58" s="238">
        <v>225089</v>
      </c>
      <c r="L58" s="238">
        <v>73785</v>
      </c>
      <c r="M58" s="238">
        <v>84205</v>
      </c>
      <c r="N58" s="238">
        <v>10040</v>
      </c>
      <c r="O58" s="238">
        <v>20658</v>
      </c>
      <c r="P58" s="238">
        <v>1158953</v>
      </c>
      <c r="Q58" s="238">
        <v>40899</v>
      </c>
      <c r="R58" s="238">
        <v>29347</v>
      </c>
      <c r="S58" s="239">
        <f t="shared" si="5"/>
        <v>2273769</v>
      </c>
      <c r="T58" s="11"/>
      <c r="U58" s="11"/>
      <c r="V58" s="11"/>
      <c r="W58" s="11"/>
      <c r="X58" s="11"/>
      <c r="Y58" s="11"/>
      <c r="Z58" s="11"/>
      <c r="AA58" s="11"/>
      <c r="AB58" s="8"/>
      <c r="AC58" s="3"/>
      <c r="AD58" s="3"/>
    </row>
    <row r="59" spans="1:30" ht="13.2" x14ac:dyDescent="0.25">
      <c r="A59" s="3"/>
      <c r="B59" s="56"/>
      <c r="C59" s="46" t="s">
        <v>41</v>
      </c>
      <c r="D59" s="238">
        <v>43419</v>
      </c>
      <c r="E59" s="238">
        <v>105863</v>
      </c>
      <c r="F59" s="238">
        <v>33480</v>
      </c>
      <c r="G59" s="238">
        <v>73837</v>
      </c>
      <c r="H59" s="238">
        <v>260648</v>
      </c>
      <c r="I59" s="238">
        <v>62927</v>
      </c>
      <c r="J59" s="238">
        <v>70391</v>
      </c>
      <c r="K59" s="238">
        <v>231777</v>
      </c>
      <c r="L59" s="238">
        <v>76067</v>
      </c>
      <c r="M59" s="238">
        <v>85886</v>
      </c>
      <c r="N59" s="238">
        <v>10271</v>
      </c>
      <c r="O59" s="238">
        <v>21831</v>
      </c>
      <c r="P59" s="238">
        <v>1190694</v>
      </c>
      <c r="Q59" s="238">
        <v>41849</v>
      </c>
      <c r="R59" s="238">
        <v>30162</v>
      </c>
      <c r="S59" s="239">
        <f t="shared" si="5"/>
        <v>2339102</v>
      </c>
      <c r="T59" s="11"/>
      <c r="U59" s="11"/>
      <c r="V59" s="11"/>
      <c r="W59" s="11"/>
      <c r="X59" s="11"/>
      <c r="Y59" s="11"/>
      <c r="Z59" s="11"/>
      <c r="AA59" s="11"/>
      <c r="AB59" s="8"/>
      <c r="AC59" s="3"/>
      <c r="AD59" s="3"/>
    </row>
    <row r="60" spans="1:30" ht="13.2" x14ac:dyDescent="0.25">
      <c r="A60" s="3"/>
      <c r="B60" s="39"/>
      <c r="C60" s="46" t="s">
        <v>42</v>
      </c>
      <c r="D60" s="238">
        <v>43060</v>
      </c>
      <c r="E60" s="238">
        <v>106580</v>
      </c>
      <c r="F60" s="238">
        <v>33738</v>
      </c>
      <c r="G60" s="238">
        <v>74824</v>
      </c>
      <c r="H60" s="238">
        <v>262842</v>
      </c>
      <c r="I60" s="238">
        <v>63319</v>
      </c>
      <c r="J60" s="238">
        <v>71028</v>
      </c>
      <c r="K60" s="238">
        <v>234940</v>
      </c>
      <c r="L60" s="238">
        <v>76780</v>
      </c>
      <c r="M60" s="238">
        <v>86559</v>
      </c>
      <c r="N60" s="238">
        <v>10449</v>
      </c>
      <c r="O60" s="238">
        <v>22375</v>
      </c>
      <c r="P60" s="238">
        <v>1203276</v>
      </c>
      <c r="Q60" s="238">
        <v>42155</v>
      </c>
      <c r="R60" s="238">
        <v>30375</v>
      </c>
      <c r="S60" s="239">
        <f>SUM(D60:R60)</f>
        <v>2362300</v>
      </c>
      <c r="T60" s="11"/>
      <c r="U60" s="11"/>
      <c r="V60" s="11"/>
      <c r="W60" s="11"/>
      <c r="X60" s="11"/>
      <c r="Y60" s="11"/>
      <c r="Z60" s="11"/>
      <c r="AA60" s="11"/>
      <c r="AB60" s="8"/>
      <c r="AC60" s="3"/>
      <c r="AD60" s="3"/>
    </row>
    <row r="61" spans="1:30" ht="13.2" x14ac:dyDescent="0.25">
      <c r="A61" s="3"/>
      <c r="B61" s="56"/>
      <c r="C61" s="46" t="s">
        <v>43</v>
      </c>
      <c r="D61" s="238">
        <v>43250</v>
      </c>
      <c r="E61" s="238">
        <v>106221</v>
      </c>
      <c r="F61" s="238">
        <v>33844</v>
      </c>
      <c r="G61" s="238">
        <v>75094</v>
      </c>
      <c r="H61" s="238">
        <v>265037</v>
      </c>
      <c r="I61" s="238">
        <v>63974</v>
      </c>
      <c r="J61" s="238">
        <v>71671</v>
      </c>
      <c r="K61" s="238">
        <v>237148</v>
      </c>
      <c r="L61" s="238">
        <v>77115</v>
      </c>
      <c r="M61" s="238">
        <v>87353</v>
      </c>
      <c r="N61" s="238">
        <v>10636</v>
      </c>
      <c r="O61" s="238">
        <v>23275</v>
      </c>
      <c r="P61" s="238">
        <v>1210186</v>
      </c>
      <c r="Q61" s="238">
        <v>42421</v>
      </c>
      <c r="R61" s="238">
        <v>30517</v>
      </c>
      <c r="S61" s="239">
        <f>SUM(D61:R61)</f>
        <v>2377742</v>
      </c>
      <c r="T61" s="11"/>
      <c r="U61" s="11"/>
      <c r="V61" s="11"/>
      <c r="W61" s="11"/>
      <c r="X61" s="11"/>
      <c r="Y61" s="11"/>
      <c r="Z61" s="11"/>
      <c r="AA61" s="11"/>
      <c r="AB61" s="8"/>
      <c r="AC61" s="3"/>
      <c r="AD61" s="3"/>
    </row>
    <row r="62" spans="1:30" ht="13.2" x14ac:dyDescent="0.25">
      <c r="A62" s="3"/>
      <c r="B62" s="56"/>
      <c r="C62" s="46" t="s">
        <v>44</v>
      </c>
      <c r="D62" s="238">
        <v>44341</v>
      </c>
      <c r="E62" s="238">
        <v>107613</v>
      </c>
      <c r="F62" s="238">
        <v>34437</v>
      </c>
      <c r="G62" s="238">
        <v>76343</v>
      </c>
      <c r="H62" s="238">
        <v>269390</v>
      </c>
      <c r="I62" s="238">
        <v>65170</v>
      </c>
      <c r="J62" s="238">
        <v>72711</v>
      </c>
      <c r="K62" s="238">
        <v>241172</v>
      </c>
      <c r="L62" s="238">
        <v>78367</v>
      </c>
      <c r="M62" s="238">
        <v>88417</v>
      </c>
      <c r="N62" s="238">
        <v>10817</v>
      </c>
      <c r="O62" s="238">
        <v>23729</v>
      </c>
      <c r="P62" s="238">
        <v>1228956</v>
      </c>
      <c r="Q62" s="238">
        <v>42934</v>
      </c>
      <c r="R62" s="238">
        <v>31133</v>
      </c>
      <c r="S62" s="239">
        <f>SUM(D62:R62)</f>
        <v>2415530</v>
      </c>
      <c r="T62" s="11"/>
      <c r="U62" s="11"/>
      <c r="V62" s="11"/>
      <c r="W62" s="11"/>
      <c r="X62" s="11"/>
      <c r="Y62" s="11"/>
      <c r="Z62" s="11"/>
      <c r="AA62" s="11"/>
      <c r="AB62" s="8"/>
      <c r="AC62" s="3"/>
      <c r="AD62" s="3"/>
    </row>
    <row r="63" spans="1:30" ht="13.2" x14ac:dyDescent="0.25">
      <c r="A63" s="3"/>
      <c r="B63" s="39"/>
      <c r="C63" s="46" t="s">
        <v>33</v>
      </c>
      <c r="D63" s="238">
        <v>44758</v>
      </c>
      <c r="E63" s="238">
        <v>110821</v>
      </c>
      <c r="F63" s="238">
        <v>34648</v>
      </c>
      <c r="G63" s="238">
        <v>77172</v>
      </c>
      <c r="H63" s="238">
        <v>271874</v>
      </c>
      <c r="I63" s="238">
        <v>65828</v>
      </c>
      <c r="J63" s="238">
        <v>73395</v>
      </c>
      <c r="K63" s="238">
        <v>243532</v>
      </c>
      <c r="L63" s="238">
        <v>79198</v>
      </c>
      <c r="M63" s="238">
        <v>89789</v>
      </c>
      <c r="N63" s="238">
        <v>11035</v>
      </c>
      <c r="O63" s="238">
        <v>24018</v>
      </c>
      <c r="P63" s="238">
        <v>1234096</v>
      </c>
      <c r="Q63" s="238">
        <v>43531</v>
      </c>
      <c r="R63" s="238">
        <v>31424</v>
      </c>
      <c r="S63" s="239">
        <f t="shared" ref="S63:S71" si="6">SUM(D63:R63)</f>
        <v>2435119</v>
      </c>
      <c r="T63" s="11"/>
      <c r="U63" s="11"/>
      <c r="V63" s="11"/>
      <c r="W63" s="11"/>
      <c r="X63" s="11"/>
      <c r="Y63" s="11"/>
      <c r="Z63" s="11"/>
      <c r="AA63" s="11"/>
      <c r="AB63" s="8"/>
      <c r="AC63" s="3"/>
      <c r="AD63" s="3"/>
    </row>
    <row r="64" spans="1:30" ht="13.2" x14ac:dyDescent="0.25">
      <c r="A64" s="3"/>
      <c r="B64" s="56"/>
      <c r="C64" s="46" t="s">
        <v>34</v>
      </c>
      <c r="D64" s="238">
        <v>45062</v>
      </c>
      <c r="E64" s="238">
        <v>111807</v>
      </c>
      <c r="F64" s="238">
        <v>34939</v>
      </c>
      <c r="G64" s="238">
        <v>78142</v>
      </c>
      <c r="H64" s="238">
        <v>274392</v>
      </c>
      <c r="I64" s="238">
        <v>66745</v>
      </c>
      <c r="J64" s="238">
        <v>74170</v>
      </c>
      <c r="K64" s="238">
        <v>246215</v>
      </c>
      <c r="L64" s="238">
        <v>79982</v>
      </c>
      <c r="M64" s="238">
        <v>90979</v>
      </c>
      <c r="N64" s="238">
        <v>11209</v>
      </c>
      <c r="O64" s="238">
        <v>24450</v>
      </c>
      <c r="P64" s="238">
        <v>1242857</v>
      </c>
      <c r="Q64" s="238">
        <v>44064</v>
      </c>
      <c r="R64" s="238">
        <v>31686</v>
      </c>
      <c r="S64" s="239">
        <f t="shared" si="6"/>
        <v>2456699</v>
      </c>
      <c r="T64" s="11"/>
      <c r="U64" s="11"/>
      <c r="V64" s="11"/>
      <c r="W64" s="11"/>
      <c r="X64" s="11"/>
      <c r="Y64" s="11"/>
      <c r="Z64" s="11"/>
      <c r="AA64" s="11"/>
      <c r="AB64" s="8"/>
      <c r="AC64" s="3"/>
      <c r="AD64" s="3"/>
    </row>
    <row r="65" spans="1:30" ht="13.2" x14ac:dyDescent="0.25">
      <c r="A65" s="3"/>
      <c r="B65" s="56"/>
      <c r="C65" s="46" t="s">
        <v>35</v>
      </c>
      <c r="D65" s="238">
        <v>45927</v>
      </c>
      <c r="E65" s="238">
        <v>112296</v>
      </c>
      <c r="F65" s="238">
        <v>35155</v>
      </c>
      <c r="G65" s="238">
        <v>78845</v>
      </c>
      <c r="H65" s="238">
        <v>275828</v>
      </c>
      <c r="I65" s="238">
        <v>66863</v>
      </c>
      <c r="J65" s="238">
        <v>74548</v>
      </c>
      <c r="K65" s="238">
        <v>248143</v>
      </c>
      <c r="L65" s="238">
        <v>80413</v>
      </c>
      <c r="M65" s="238">
        <v>91513</v>
      </c>
      <c r="N65" s="238">
        <v>11298</v>
      </c>
      <c r="O65" s="238">
        <v>24864</v>
      </c>
      <c r="P65" s="238">
        <v>1248529</v>
      </c>
      <c r="Q65" s="238">
        <v>44448</v>
      </c>
      <c r="R65" s="238">
        <v>31956</v>
      </c>
      <c r="S65" s="239">
        <f t="shared" si="6"/>
        <v>2470626</v>
      </c>
      <c r="T65" s="11"/>
      <c r="U65" s="11"/>
      <c r="V65" s="11"/>
      <c r="W65" s="11"/>
      <c r="X65" s="11"/>
      <c r="Y65" s="11"/>
      <c r="Z65" s="11"/>
      <c r="AA65" s="11"/>
      <c r="AB65" s="8"/>
      <c r="AC65" s="3"/>
      <c r="AD65" s="3"/>
    </row>
    <row r="66" spans="1:30" ht="13.2" x14ac:dyDescent="0.25">
      <c r="A66" s="3"/>
      <c r="B66" s="39"/>
      <c r="C66" s="46" t="s">
        <v>36</v>
      </c>
      <c r="D66" s="238">
        <v>46343</v>
      </c>
      <c r="E66" s="238">
        <v>113282</v>
      </c>
      <c r="F66" s="238">
        <v>35609</v>
      </c>
      <c r="G66" s="238">
        <v>79726</v>
      </c>
      <c r="H66" s="238">
        <v>277627</v>
      </c>
      <c r="I66" s="238">
        <v>67690</v>
      </c>
      <c r="J66" s="238">
        <v>75452</v>
      </c>
      <c r="K66" s="238">
        <v>250720</v>
      </c>
      <c r="L66" s="238">
        <v>78634</v>
      </c>
      <c r="M66" s="238">
        <v>92338</v>
      </c>
      <c r="N66" s="238">
        <v>11440</v>
      </c>
      <c r="O66" s="238">
        <v>25207</v>
      </c>
      <c r="P66" s="238">
        <v>1252886</v>
      </c>
      <c r="Q66" s="238">
        <v>44798</v>
      </c>
      <c r="R66" s="238">
        <v>32289</v>
      </c>
      <c r="S66" s="239">
        <f t="shared" si="6"/>
        <v>2484041</v>
      </c>
      <c r="T66" s="11"/>
      <c r="U66" s="11"/>
      <c r="V66" s="11"/>
      <c r="W66" s="11"/>
      <c r="X66" s="11"/>
      <c r="Y66" s="11"/>
      <c r="Z66" s="11"/>
      <c r="AA66" s="11"/>
      <c r="AB66" s="8"/>
      <c r="AC66" s="3"/>
      <c r="AD66" s="3"/>
    </row>
    <row r="67" spans="1:30" ht="13.2" x14ac:dyDescent="0.25">
      <c r="A67" s="3"/>
      <c r="B67" s="56"/>
      <c r="C67" s="46" t="s">
        <v>37</v>
      </c>
      <c r="D67" s="238">
        <v>47053</v>
      </c>
      <c r="E67" s="238">
        <v>113935</v>
      </c>
      <c r="F67" s="238">
        <v>35720</v>
      </c>
      <c r="G67" s="238">
        <v>80267</v>
      </c>
      <c r="H67" s="238">
        <v>278485</v>
      </c>
      <c r="I67" s="238">
        <v>67596</v>
      </c>
      <c r="J67" s="238">
        <v>75515</v>
      </c>
      <c r="K67" s="238">
        <v>251786</v>
      </c>
      <c r="L67" s="238">
        <v>78794</v>
      </c>
      <c r="M67" s="238">
        <v>93047</v>
      </c>
      <c r="N67" s="238">
        <v>11524</v>
      </c>
      <c r="O67" s="238">
        <v>25427</v>
      </c>
      <c r="P67" s="238">
        <v>1254619</v>
      </c>
      <c r="Q67" s="238">
        <v>45217</v>
      </c>
      <c r="R67" s="238">
        <v>32489</v>
      </c>
      <c r="S67" s="239">
        <f t="shared" si="6"/>
        <v>2491474</v>
      </c>
      <c r="T67" s="11"/>
      <c r="U67" s="11"/>
      <c r="V67" s="11"/>
      <c r="W67" s="11"/>
      <c r="X67" s="11"/>
      <c r="Y67" s="11"/>
      <c r="Z67" s="11"/>
      <c r="AA67" s="11"/>
      <c r="AB67" s="8"/>
      <c r="AC67" s="3"/>
      <c r="AD67" s="3"/>
    </row>
    <row r="68" spans="1:30" ht="13.8" thickBot="1" x14ac:dyDescent="0.3">
      <c r="A68" s="3"/>
      <c r="B68" s="57"/>
      <c r="C68" s="47" t="s">
        <v>38</v>
      </c>
      <c r="D68" s="234">
        <v>47196</v>
      </c>
      <c r="E68" s="234">
        <v>113127</v>
      </c>
      <c r="F68" s="234">
        <v>35807</v>
      </c>
      <c r="G68" s="234">
        <v>80641</v>
      </c>
      <c r="H68" s="234">
        <v>278138</v>
      </c>
      <c r="I68" s="234">
        <v>67539</v>
      </c>
      <c r="J68" s="234">
        <v>75527</v>
      </c>
      <c r="K68" s="234">
        <v>252142</v>
      </c>
      <c r="L68" s="234">
        <v>78851</v>
      </c>
      <c r="M68" s="234">
        <v>93381</v>
      </c>
      <c r="N68" s="234">
        <v>11572</v>
      </c>
      <c r="O68" s="234">
        <v>25507</v>
      </c>
      <c r="P68" s="234">
        <v>1252291</v>
      </c>
      <c r="Q68" s="234">
        <v>45435</v>
      </c>
      <c r="R68" s="234">
        <v>32563</v>
      </c>
      <c r="S68" s="235">
        <f t="shared" si="6"/>
        <v>2489717</v>
      </c>
      <c r="T68" s="11"/>
      <c r="U68" s="11"/>
      <c r="V68" s="11"/>
      <c r="W68" s="11"/>
      <c r="X68" s="11"/>
      <c r="Y68" s="11"/>
      <c r="Z68" s="11"/>
      <c r="AA68" s="11"/>
      <c r="AB68" s="8"/>
      <c r="AC68" s="3"/>
      <c r="AD68" s="3"/>
    </row>
    <row r="69" spans="1:30" ht="13.2" x14ac:dyDescent="0.25">
      <c r="A69" s="3"/>
      <c r="B69" s="38">
        <v>2015</v>
      </c>
      <c r="C69" s="51" t="s">
        <v>39</v>
      </c>
      <c r="D69" s="236">
        <v>47638</v>
      </c>
      <c r="E69" s="236">
        <v>114541</v>
      </c>
      <c r="F69" s="236">
        <v>35994</v>
      </c>
      <c r="G69" s="236">
        <v>81483</v>
      </c>
      <c r="H69" s="236">
        <v>279551</v>
      </c>
      <c r="I69" s="236">
        <v>67830</v>
      </c>
      <c r="J69" s="236">
        <v>75727</v>
      </c>
      <c r="K69" s="236">
        <v>253179</v>
      </c>
      <c r="L69" s="236">
        <v>78729</v>
      </c>
      <c r="M69" s="236">
        <v>94121</v>
      </c>
      <c r="N69" s="236">
        <v>11715</v>
      </c>
      <c r="O69" s="236">
        <v>25933</v>
      </c>
      <c r="P69" s="236">
        <v>1253455</v>
      </c>
      <c r="Q69" s="236">
        <v>45666</v>
      </c>
      <c r="R69" s="236">
        <v>32801</v>
      </c>
      <c r="S69" s="237">
        <f t="shared" si="6"/>
        <v>2498363</v>
      </c>
      <c r="T69" s="11"/>
      <c r="U69" s="11"/>
      <c r="V69" s="11"/>
      <c r="W69" s="11"/>
      <c r="X69" s="11"/>
      <c r="Y69" s="11"/>
      <c r="Z69" s="11"/>
      <c r="AA69" s="11"/>
      <c r="AB69" s="8"/>
      <c r="AC69" s="3"/>
      <c r="AD69" s="3"/>
    </row>
    <row r="70" spans="1:30" ht="13.2" x14ac:dyDescent="0.25">
      <c r="A70" s="3"/>
      <c r="B70" s="56"/>
      <c r="C70" s="46" t="s">
        <v>40</v>
      </c>
      <c r="D70" s="238">
        <v>47758</v>
      </c>
      <c r="E70" s="238">
        <v>114687</v>
      </c>
      <c r="F70" s="238">
        <v>35816</v>
      </c>
      <c r="G70" s="238">
        <v>81360</v>
      </c>
      <c r="H70" s="238">
        <v>280489</v>
      </c>
      <c r="I70" s="238">
        <v>67818</v>
      </c>
      <c r="J70" s="238">
        <v>75502</v>
      </c>
      <c r="K70" s="238">
        <v>253637</v>
      </c>
      <c r="L70" s="238">
        <v>78391</v>
      </c>
      <c r="M70" s="238">
        <v>94650</v>
      </c>
      <c r="N70" s="238">
        <v>11847</v>
      </c>
      <c r="O70" s="238">
        <v>25714</v>
      </c>
      <c r="P70" s="238">
        <v>1252133</v>
      </c>
      <c r="Q70" s="238">
        <v>45878</v>
      </c>
      <c r="R70" s="238">
        <v>32860</v>
      </c>
      <c r="S70" s="239">
        <f t="shared" si="6"/>
        <v>2498540</v>
      </c>
      <c r="T70" s="11"/>
      <c r="U70" s="11"/>
      <c r="V70" s="11"/>
      <c r="W70" s="11"/>
      <c r="X70" s="11"/>
      <c r="Y70" s="11"/>
      <c r="Z70" s="11"/>
      <c r="AA70" s="11"/>
      <c r="AB70" s="8"/>
      <c r="AC70" s="3"/>
      <c r="AD70" s="3"/>
    </row>
    <row r="71" spans="1:30" ht="13.2" x14ac:dyDescent="0.25">
      <c r="A71" s="3"/>
      <c r="B71" s="56"/>
      <c r="C71" s="46" t="s">
        <v>41</v>
      </c>
      <c r="D71" s="238">
        <v>48692</v>
      </c>
      <c r="E71" s="238">
        <v>116070</v>
      </c>
      <c r="F71" s="238">
        <v>36319</v>
      </c>
      <c r="G71" s="238">
        <v>83210</v>
      </c>
      <c r="H71" s="238">
        <v>285965</v>
      </c>
      <c r="I71" s="238">
        <v>69056</v>
      </c>
      <c r="J71" s="238">
        <v>77372</v>
      </c>
      <c r="K71" s="238">
        <v>259810</v>
      </c>
      <c r="L71" s="238">
        <v>80359</v>
      </c>
      <c r="M71" s="238">
        <v>96762</v>
      </c>
      <c r="N71" s="238">
        <v>12161</v>
      </c>
      <c r="O71" s="238">
        <v>26521</v>
      </c>
      <c r="P71" s="238">
        <v>1272921</v>
      </c>
      <c r="Q71" s="238">
        <v>46926</v>
      </c>
      <c r="R71" s="238">
        <v>33458</v>
      </c>
      <c r="S71" s="239">
        <f t="shared" si="6"/>
        <v>2545602</v>
      </c>
      <c r="T71" s="11"/>
      <c r="U71" s="11"/>
      <c r="V71" s="11"/>
      <c r="W71" s="11"/>
      <c r="X71" s="11"/>
      <c r="Y71" s="11"/>
      <c r="Z71" s="11"/>
      <c r="AA71" s="11"/>
      <c r="AB71" s="8"/>
      <c r="AC71" s="3"/>
      <c r="AD71" s="3"/>
    </row>
    <row r="72" spans="1:30" ht="13.2" x14ac:dyDescent="0.25">
      <c r="A72" s="3"/>
      <c r="B72" s="39"/>
      <c r="C72" s="46" t="s">
        <v>42</v>
      </c>
      <c r="D72" s="238">
        <v>49316</v>
      </c>
      <c r="E72" s="238">
        <v>116861</v>
      </c>
      <c r="F72" s="238">
        <v>34578</v>
      </c>
      <c r="G72" s="238">
        <v>84692</v>
      </c>
      <c r="H72" s="238">
        <v>289129</v>
      </c>
      <c r="I72" s="238">
        <v>70495</v>
      </c>
      <c r="J72" s="238">
        <v>79230</v>
      </c>
      <c r="K72" s="238">
        <v>264817</v>
      </c>
      <c r="L72" s="238">
        <v>81326</v>
      </c>
      <c r="M72" s="238">
        <v>97930</v>
      </c>
      <c r="N72" s="238">
        <v>12520</v>
      </c>
      <c r="O72" s="238">
        <v>27332</v>
      </c>
      <c r="P72" s="238">
        <v>1288397</v>
      </c>
      <c r="Q72" s="238">
        <v>47522</v>
      </c>
      <c r="R72" s="238">
        <v>33886</v>
      </c>
      <c r="S72" s="239">
        <f t="shared" ref="S72:S74" si="7">SUM(D72:R72)</f>
        <v>2578031</v>
      </c>
      <c r="T72" s="11"/>
      <c r="U72" s="11"/>
      <c r="V72" s="11"/>
      <c r="W72" s="11"/>
      <c r="X72" s="11"/>
      <c r="Y72" s="11"/>
      <c r="Z72" s="11"/>
      <c r="AA72" s="11"/>
      <c r="AB72" s="8"/>
      <c r="AC72" s="3"/>
      <c r="AD72" s="3"/>
    </row>
    <row r="73" spans="1:30" ht="13.2" x14ac:dyDescent="0.25">
      <c r="A73" s="3"/>
      <c r="B73" s="56"/>
      <c r="C73" s="46" t="s">
        <v>43</v>
      </c>
      <c r="D73" s="238">
        <v>49419</v>
      </c>
      <c r="E73" s="238">
        <v>117462</v>
      </c>
      <c r="F73" s="238">
        <v>34323</v>
      </c>
      <c r="G73" s="238">
        <v>85676</v>
      </c>
      <c r="H73" s="238">
        <v>290934</v>
      </c>
      <c r="I73" s="238">
        <v>70691</v>
      </c>
      <c r="J73" s="238">
        <v>79950</v>
      </c>
      <c r="K73" s="238">
        <v>267163</v>
      </c>
      <c r="L73" s="238">
        <v>82043</v>
      </c>
      <c r="M73" s="238">
        <v>98784</v>
      </c>
      <c r="N73" s="238">
        <v>12735</v>
      </c>
      <c r="O73" s="238">
        <v>27847</v>
      </c>
      <c r="P73" s="238">
        <v>1294126</v>
      </c>
      <c r="Q73" s="238">
        <v>47900</v>
      </c>
      <c r="R73" s="238">
        <v>34194</v>
      </c>
      <c r="S73" s="239">
        <f t="shared" si="7"/>
        <v>2593247</v>
      </c>
      <c r="T73" s="11"/>
      <c r="U73" s="11"/>
      <c r="V73" s="11"/>
      <c r="W73" s="11"/>
      <c r="X73" s="11"/>
      <c r="Y73" s="11"/>
      <c r="Z73" s="11"/>
      <c r="AA73" s="11"/>
      <c r="AB73" s="8"/>
      <c r="AC73" s="3"/>
      <c r="AD73" s="3"/>
    </row>
    <row r="74" spans="1:30" ht="13.2" x14ac:dyDescent="0.25">
      <c r="A74" s="3"/>
      <c r="B74" s="56"/>
      <c r="C74" s="46" t="s">
        <v>44</v>
      </c>
      <c r="D74" s="238">
        <v>49578</v>
      </c>
      <c r="E74" s="238">
        <v>117935</v>
      </c>
      <c r="F74" s="238">
        <v>34607</v>
      </c>
      <c r="G74" s="238">
        <v>85771</v>
      </c>
      <c r="H74" s="238">
        <v>292599</v>
      </c>
      <c r="I74" s="238">
        <v>71136</v>
      </c>
      <c r="J74" s="238">
        <v>80489</v>
      </c>
      <c r="K74" s="238">
        <v>269739</v>
      </c>
      <c r="L74" s="238">
        <v>82112</v>
      </c>
      <c r="M74" s="238">
        <v>99874</v>
      </c>
      <c r="N74" s="238">
        <v>13012</v>
      </c>
      <c r="O74" s="238">
        <v>27860</v>
      </c>
      <c r="P74" s="238">
        <v>1296524</v>
      </c>
      <c r="Q74" s="238">
        <v>48362</v>
      </c>
      <c r="R74" s="238">
        <v>34370</v>
      </c>
      <c r="S74" s="239">
        <f t="shared" si="7"/>
        <v>2603968</v>
      </c>
      <c r="T74" s="11"/>
      <c r="U74" s="11"/>
      <c r="V74" s="11"/>
      <c r="W74" s="11"/>
      <c r="X74" s="11"/>
      <c r="Y74" s="11"/>
      <c r="Z74" s="11"/>
      <c r="AA74" s="11"/>
      <c r="AB74" s="8"/>
      <c r="AC74" s="3"/>
      <c r="AD74" s="3"/>
    </row>
    <row r="75" spans="1:30" ht="13.2" x14ac:dyDescent="0.25">
      <c r="A75" s="3"/>
      <c r="B75" s="39"/>
      <c r="C75" s="46" t="s">
        <v>33</v>
      </c>
      <c r="D75" s="238">
        <v>50335</v>
      </c>
      <c r="E75" s="238">
        <v>119087</v>
      </c>
      <c r="F75" s="238">
        <v>35352</v>
      </c>
      <c r="G75" s="238">
        <v>87204</v>
      </c>
      <c r="H75" s="238">
        <v>296650</v>
      </c>
      <c r="I75" s="238">
        <v>72619</v>
      </c>
      <c r="J75" s="238">
        <v>82260</v>
      </c>
      <c r="K75" s="238">
        <v>273700</v>
      </c>
      <c r="L75" s="238">
        <v>86427</v>
      </c>
      <c r="M75" s="238">
        <v>101033</v>
      </c>
      <c r="N75" s="238">
        <v>13253</v>
      </c>
      <c r="O75" s="238">
        <v>28547</v>
      </c>
      <c r="P75" s="238">
        <v>1316052</v>
      </c>
      <c r="Q75" s="238">
        <v>48792</v>
      </c>
      <c r="R75" s="238">
        <v>34777</v>
      </c>
      <c r="S75" s="239">
        <f t="shared" ref="S75:S83" si="8">SUM(D75:R75)</f>
        <v>2646088</v>
      </c>
      <c r="T75" s="11"/>
      <c r="U75" s="11"/>
      <c r="V75" s="11"/>
      <c r="W75" s="11"/>
      <c r="X75" s="11"/>
      <c r="Y75" s="11"/>
      <c r="Z75" s="11"/>
      <c r="AA75" s="11"/>
      <c r="AB75" s="8"/>
      <c r="AC75" s="3"/>
      <c r="AD75" s="3"/>
    </row>
    <row r="76" spans="1:30" ht="13.2" x14ac:dyDescent="0.25">
      <c r="A76" s="3"/>
      <c r="B76" s="56"/>
      <c r="C76" s="46" t="s">
        <v>34</v>
      </c>
      <c r="D76" s="238">
        <v>50437</v>
      </c>
      <c r="E76" s="238">
        <v>119718</v>
      </c>
      <c r="F76" s="238">
        <v>35168</v>
      </c>
      <c r="G76" s="238">
        <v>88230</v>
      </c>
      <c r="H76" s="238">
        <v>299671</v>
      </c>
      <c r="I76" s="238">
        <v>73691</v>
      </c>
      <c r="J76" s="238">
        <v>83730</v>
      </c>
      <c r="K76" s="238">
        <v>276564</v>
      </c>
      <c r="L76" s="238">
        <v>87766</v>
      </c>
      <c r="M76" s="238">
        <v>102314</v>
      </c>
      <c r="N76" s="238">
        <v>13441</v>
      </c>
      <c r="O76" s="238">
        <v>29324</v>
      </c>
      <c r="P76" s="238">
        <v>1324824</v>
      </c>
      <c r="Q76" s="238">
        <v>49357</v>
      </c>
      <c r="R76" s="238">
        <v>35028</v>
      </c>
      <c r="S76" s="239">
        <f t="shared" si="8"/>
        <v>2669263</v>
      </c>
      <c r="T76" s="11"/>
      <c r="U76" s="11"/>
      <c r="V76" s="11"/>
      <c r="W76" s="11"/>
      <c r="X76" s="11"/>
      <c r="Y76" s="11"/>
      <c r="Z76" s="11"/>
      <c r="AA76" s="11"/>
      <c r="AB76" s="8"/>
      <c r="AC76" s="3"/>
      <c r="AD76" s="3"/>
    </row>
    <row r="77" spans="1:30" ht="13.2" x14ac:dyDescent="0.25">
      <c r="A77" s="3"/>
      <c r="B77" s="56"/>
      <c r="C77" s="46" t="s">
        <v>35</v>
      </c>
      <c r="D77" s="238">
        <v>51379</v>
      </c>
      <c r="E77" s="238">
        <v>120034</v>
      </c>
      <c r="F77" s="238">
        <v>35600</v>
      </c>
      <c r="G77" s="238">
        <v>88715</v>
      </c>
      <c r="H77" s="238">
        <v>300548</v>
      </c>
      <c r="I77" s="238">
        <v>74146</v>
      </c>
      <c r="J77" s="238">
        <v>84359</v>
      </c>
      <c r="K77" s="238">
        <v>278035</v>
      </c>
      <c r="L77" s="238">
        <v>88731</v>
      </c>
      <c r="M77" s="238">
        <v>103110</v>
      </c>
      <c r="N77" s="238">
        <v>13722</v>
      </c>
      <c r="O77" s="238">
        <v>29656</v>
      </c>
      <c r="P77" s="238">
        <v>1334710</v>
      </c>
      <c r="Q77" s="238">
        <v>49710</v>
      </c>
      <c r="R77" s="238">
        <v>35279</v>
      </c>
      <c r="S77" s="239">
        <f t="shared" si="8"/>
        <v>2687734</v>
      </c>
      <c r="T77" s="11"/>
      <c r="U77" s="11"/>
      <c r="V77" s="11"/>
      <c r="W77" s="11"/>
      <c r="X77" s="11"/>
      <c r="Y77" s="11"/>
      <c r="Z77" s="11"/>
      <c r="AA77" s="11"/>
      <c r="AB77" s="8"/>
      <c r="AC77" s="3"/>
      <c r="AD77" s="3"/>
    </row>
    <row r="78" spans="1:30" ht="13.2" x14ac:dyDescent="0.25">
      <c r="A78" s="3"/>
      <c r="B78" s="39"/>
      <c r="C78" s="46" t="s">
        <v>36</v>
      </c>
      <c r="D78" s="238">
        <v>52011</v>
      </c>
      <c r="E78" s="238">
        <v>120978</v>
      </c>
      <c r="F78" s="238">
        <v>36479</v>
      </c>
      <c r="G78" s="238">
        <v>88786</v>
      </c>
      <c r="H78" s="238">
        <v>302617</v>
      </c>
      <c r="I78" s="238">
        <v>74517</v>
      </c>
      <c r="J78" s="238">
        <v>84781</v>
      </c>
      <c r="K78" s="238">
        <v>281503</v>
      </c>
      <c r="L78" s="238">
        <v>89285</v>
      </c>
      <c r="M78" s="238">
        <v>103829</v>
      </c>
      <c r="N78" s="238">
        <v>13928</v>
      </c>
      <c r="O78" s="238">
        <v>30023</v>
      </c>
      <c r="P78" s="238">
        <v>1342291</v>
      </c>
      <c r="Q78" s="238">
        <v>49960</v>
      </c>
      <c r="R78" s="238">
        <v>35788</v>
      </c>
      <c r="S78" s="239">
        <f t="shared" si="8"/>
        <v>2706776</v>
      </c>
      <c r="T78" s="11"/>
      <c r="U78" s="11"/>
      <c r="V78" s="11"/>
      <c r="W78" s="11"/>
      <c r="X78" s="11"/>
      <c r="Y78" s="11"/>
      <c r="Z78" s="11"/>
      <c r="AA78" s="11"/>
      <c r="AB78" s="8"/>
      <c r="AC78" s="3"/>
      <c r="AD78" s="3"/>
    </row>
    <row r="79" spans="1:30" ht="13.2" x14ac:dyDescent="0.25">
      <c r="A79" s="3"/>
      <c r="B79" s="56"/>
      <c r="C79" s="46" t="s">
        <v>37</v>
      </c>
      <c r="D79" s="238">
        <v>52113</v>
      </c>
      <c r="E79" s="238">
        <v>121429</v>
      </c>
      <c r="F79" s="238">
        <v>36791</v>
      </c>
      <c r="G79" s="238">
        <v>89272</v>
      </c>
      <c r="H79" s="238">
        <v>303869</v>
      </c>
      <c r="I79" s="238">
        <v>75284</v>
      </c>
      <c r="J79" s="238">
        <v>85183</v>
      </c>
      <c r="K79" s="238">
        <v>283187</v>
      </c>
      <c r="L79" s="238">
        <v>89646</v>
      </c>
      <c r="M79" s="238">
        <v>104128</v>
      </c>
      <c r="N79" s="238">
        <v>14044</v>
      </c>
      <c r="O79" s="238">
        <v>30131</v>
      </c>
      <c r="P79" s="238">
        <v>1346474</v>
      </c>
      <c r="Q79" s="238">
        <v>50039</v>
      </c>
      <c r="R79" s="238">
        <v>35892</v>
      </c>
      <c r="S79" s="239">
        <f t="shared" si="8"/>
        <v>2717482</v>
      </c>
      <c r="T79" s="11"/>
      <c r="U79" s="11"/>
      <c r="V79" s="11"/>
      <c r="W79" s="11"/>
      <c r="X79" s="11"/>
      <c r="Y79" s="11"/>
      <c r="Z79" s="11"/>
      <c r="AA79" s="11"/>
      <c r="AB79" s="8"/>
      <c r="AC79" s="3"/>
      <c r="AD79" s="3"/>
    </row>
    <row r="80" spans="1:30" ht="13.8" thickBot="1" x14ac:dyDescent="0.3">
      <c r="A80" s="3"/>
      <c r="B80" s="57"/>
      <c r="C80" s="47" t="s">
        <v>38</v>
      </c>
      <c r="D80" s="234">
        <v>52083</v>
      </c>
      <c r="E80" s="234">
        <v>121264</v>
      </c>
      <c r="F80" s="234">
        <v>36860</v>
      </c>
      <c r="G80" s="234">
        <v>89423</v>
      </c>
      <c r="H80" s="234">
        <v>303955</v>
      </c>
      <c r="I80" s="234">
        <v>75142</v>
      </c>
      <c r="J80" s="234">
        <v>86391</v>
      </c>
      <c r="K80" s="234">
        <v>283694</v>
      </c>
      <c r="L80" s="234">
        <v>89756</v>
      </c>
      <c r="M80" s="234">
        <v>104165</v>
      </c>
      <c r="N80" s="234">
        <v>14178</v>
      </c>
      <c r="O80" s="234">
        <v>30143</v>
      </c>
      <c r="P80" s="234">
        <v>1346370</v>
      </c>
      <c r="Q80" s="234">
        <v>50090</v>
      </c>
      <c r="R80" s="234">
        <v>35925</v>
      </c>
      <c r="S80" s="235">
        <f t="shared" si="8"/>
        <v>2719439</v>
      </c>
      <c r="T80" s="11"/>
      <c r="U80" s="11"/>
      <c r="V80" s="11"/>
      <c r="W80" s="11"/>
      <c r="X80" s="11"/>
      <c r="Y80" s="11"/>
      <c r="Z80" s="11"/>
      <c r="AA80" s="11"/>
      <c r="AB80" s="8"/>
      <c r="AC80" s="3"/>
      <c r="AD80" s="3"/>
    </row>
    <row r="81" spans="1:30" ht="13.2" x14ac:dyDescent="0.25">
      <c r="A81" s="3"/>
      <c r="B81" s="38">
        <v>2016</v>
      </c>
      <c r="C81" s="51" t="s">
        <v>39</v>
      </c>
      <c r="D81" s="236">
        <v>52330</v>
      </c>
      <c r="E81" s="236">
        <v>119799</v>
      </c>
      <c r="F81" s="236">
        <v>37388</v>
      </c>
      <c r="G81" s="236">
        <v>90128</v>
      </c>
      <c r="H81" s="236">
        <v>304317</v>
      </c>
      <c r="I81" s="236">
        <v>75249</v>
      </c>
      <c r="J81" s="236">
        <v>86145</v>
      </c>
      <c r="K81" s="236">
        <v>283240</v>
      </c>
      <c r="L81" s="236">
        <v>89339</v>
      </c>
      <c r="M81" s="236">
        <v>104715</v>
      </c>
      <c r="N81" s="236">
        <v>14284</v>
      </c>
      <c r="O81" s="236">
        <v>30478</v>
      </c>
      <c r="P81" s="236">
        <v>1350350</v>
      </c>
      <c r="Q81" s="236">
        <v>50233</v>
      </c>
      <c r="R81" s="236">
        <v>36112</v>
      </c>
      <c r="S81" s="237">
        <f t="shared" si="8"/>
        <v>2724107</v>
      </c>
      <c r="T81" s="11"/>
      <c r="U81" s="11"/>
      <c r="V81" s="11"/>
      <c r="W81" s="11"/>
      <c r="X81" s="11"/>
      <c r="Y81" s="11"/>
      <c r="Z81" s="11"/>
      <c r="AA81" s="11"/>
      <c r="AB81" s="8"/>
      <c r="AC81" s="3"/>
      <c r="AD81" s="3"/>
    </row>
    <row r="82" spans="1:30" ht="13.2" x14ac:dyDescent="0.25">
      <c r="A82" s="3"/>
      <c r="B82" s="56"/>
      <c r="C82" s="46" t="s">
        <v>40</v>
      </c>
      <c r="D82" s="238">
        <v>52361</v>
      </c>
      <c r="E82" s="238">
        <v>120099</v>
      </c>
      <c r="F82" s="238">
        <v>37445</v>
      </c>
      <c r="G82" s="238">
        <v>90580</v>
      </c>
      <c r="H82" s="238">
        <v>305371</v>
      </c>
      <c r="I82" s="238">
        <v>75350</v>
      </c>
      <c r="J82" s="238">
        <v>86558</v>
      </c>
      <c r="K82" s="238">
        <v>284401</v>
      </c>
      <c r="L82" s="238">
        <v>90478</v>
      </c>
      <c r="M82" s="238">
        <v>105094</v>
      </c>
      <c r="N82" s="238">
        <v>14389</v>
      </c>
      <c r="O82" s="238">
        <v>30609</v>
      </c>
      <c r="P82" s="238">
        <v>1348102</v>
      </c>
      <c r="Q82" s="238">
        <v>50249</v>
      </c>
      <c r="R82" s="238">
        <v>36190</v>
      </c>
      <c r="S82" s="239">
        <f t="shared" si="8"/>
        <v>2727276</v>
      </c>
      <c r="T82" s="11"/>
      <c r="U82" s="11"/>
      <c r="V82" s="11"/>
      <c r="W82" s="11"/>
      <c r="X82" s="11"/>
      <c r="Y82" s="11"/>
      <c r="Z82" s="11"/>
      <c r="AA82" s="11"/>
      <c r="AB82" s="8"/>
      <c r="AC82" s="3"/>
      <c r="AD82" s="3"/>
    </row>
    <row r="83" spans="1:30" ht="13.2" x14ac:dyDescent="0.25">
      <c r="A83" s="3"/>
      <c r="B83" s="56"/>
      <c r="C83" s="46" t="s">
        <v>41</v>
      </c>
      <c r="D83" s="238">
        <v>52803</v>
      </c>
      <c r="E83" s="238">
        <v>120687</v>
      </c>
      <c r="F83" s="238">
        <v>38036</v>
      </c>
      <c r="G83" s="238">
        <v>91759</v>
      </c>
      <c r="H83" s="238">
        <v>307535</v>
      </c>
      <c r="I83" s="238">
        <v>76495</v>
      </c>
      <c r="J83" s="238">
        <v>89032</v>
      </c>
      <c r="K83" s="238">
        <v>272670</v>
      </c>
      <c r="L83" s="238">
        <v>85737</v>
      </c>
      <c r="M83" s="238">
        <v>104386</v>
      </c>
      <c r="N83" s="238">
        <v>14608</v>
      </c>
      <c r="O83" s="238">
        <v>31217</v>
      </c>
      <c r="P83" s="238">
        <v>1361567</v>
      </c>
      <c r="Q83" s="238">
        <v>50870</v>
      </c>
      <c r="R83" s="238">
        <v>36463</v>
      </c>
      <c r="S83" s="239">
        <f t="shared" si="8"/>
        <v>2733865</v>
      </c>
      <c r="T83" s="11"/>
      <c r="U83" s="11"/>
      <c r="V83" s="11"/>
      <c r="W83" s="11"/>
      <c r="X83" s="11"/>
      <c r="Y83" s="11"/>
      <c r="Z83" s="11"/>
      <c r="AA83" s="11"/>
      <c r="AB83" s="8"/>
      <c r="AC83" s="3"/>
      <c r="AD83" s="3"/>
    </row>
    <row r="84" spans="1:30" ht="13.2" x14ac:dyDescent="0.25">
      <c r="A84" s="3"/>
      <c r="B84" s="39"/>
      <c r="C84" s="46" t="s">
        <v>42</v>
      </c>
      <c r="D84" s="238">
        <v>52972</v>
      </c>
      <c r="E84" s="238">
        <v>123053</v>
      </c>
      <c r="F84" s="238">
        <v>38390</v>
      </c>
      <c r="G84" s="238">
        <v>92459</v>
      </c>
      <c r="H84" s="238">
        <v>310002</v>
      </c>
      <c r="I84" s="238">
        <v>77619</v>
      </c>
      <c r="J84" s="238">
        <v>90449</v>
      </c>
      <c r="K84" s="238">
        <v>276876</v>
      </c>
      <c r="L84" s="238">
        <v>87159</v>
      </c>
      <c r="M84" s="238">
        <v>106559</v>
      </c>
      <c r="N84" s="238">
        <v>14838</v>
      </c>
      <c r="O84" s="238">
        <v>31554</v>
      </c>
      <c r="P84" s="238">
        <v>1372729</v>
      </c>
      <c r="Q84" s="238">
        <v>51312</v>
      </c>
      <c r="R84" s="238">
        <v>36678</v>
      </c>
      <c r="S84" s="239">
        <f t="shared" ref="S84:S88" si="9">SUM(D84:R84)</f>
        <v>2762649</v>
      </c>
      <c r="T84" s="11"/>
      <c r="U84" s="11"/>
      <c r="V84" s="11"/>
      <c r="W84" s="11"/>
      <c r="X84" s="11"/>
      <c r="Y84" s="11"/>
      <c r="Z84" s="11"/>
      <c r="AA84" s="11"/>
      <c r="AB84" s="8"/>
      <c r="AC84" s="3"/>
      <c r="AD84" s="3"/>
    </row>
    <row r="85" spans="1:30" ht="13.2" x14ac:dyDescent="0.25">
      <c r="A85" s="3"/>
      <c r="B85" s="56"/>
      <c r="C85" s="46" t="s">
        <v>43</v>
      </c>
      <c r="D85" s="238">
        <v>53157</v>
      </c>
      <c r="E85" s="238">
        <v>124218</v>
      </c>
      <c r="F85" s="238">
        <v>38928</v>
      </c>
      <c r="G85" s="238">
        <v>93234</v>
      </c>
      <c r="H85" s="238">
        <v>314556</v>
      </c>
      <c r="I85" s="238">
        <v>78638</v>
      </c>
      <c r="J85" s="238">
        <v>91840</v>
      </c>
      <c r="K85" s="238">
        <v>295280</v>
      </c>
      <c r="L85" s="238">
        <v>94173</v>
      </c>
      <c r="M85" s="238">
        <v>107658</v>
      </c>
      <c r="N85" s="238">
        <v>15028</v>
      </c>
      <c r="O85" s="238">
        <v>31961</v>
      </c>
      <c r="P85" s="238">
        <v>1382104</v>
      </c>
      <c r="Q85" s="238">
        <v>51618</v>
      </c>
      <c r="R85" s="238">
        <v>37033</v>
      </c>
      <c r="S85" s="239">
        <f t="shared" si="9"/>
        <v>2809426</v>
      </c>
      <c r="T85" s="11"/>
      <c r="U85" s="11"/>
      <c r="V85" s="11"/>
      <c r="W85" s="11"/>
      <c r="X85" s="11"/>
      <c r="Y85" s="11"/>
      <c r="Z85" s="11"/>
      <c r="AA85" s="11"/>
      <c r="AB85" s="8"/>
      <c r="AC85" s="3"/>
      <c r="AD85" s="3"/>
    </row>
    <row r="86" spans="1:30" ht="13.2" x14ac:dyDescent="0.25">
      <c r="A86" s="3"/>
      <c r="B86" s="56"/>
      <c r="C86" s="46" t="s">
        <v>44</v>
      </c>
      <c r="D86" s="238">
        <v>52955</v>
      </c>
      <c r="E86" s="238">
        <v>125033</v>
      </c>
      <c r="F86" s="238">
        <v>39281</v>
      </c>
      <c r="G86" s="238">
        <v>93689</v>
      </c>
      <c r="H86" s="238">
        <v>313873</v>
      </c>
      <c r="I86" s="238">
        <v>79321</v>
      </c>
      <c r="J86" s="238">
        <v>93494</v>
      </c>
      <c r="K86" s="238">
        <v>298743</v>
      </c>
      <c r="L86" s="238">
        <v>95523</v>
      </c>
      <c r="M86" s="238">
        <v>108225</v>
      </c>
      <c r="N86" s="238">
        <v>15161</v>
      </c>
      <c r="O86" s="238">
        <v>32213</v>
      </c>
      <c r="P86" s="238">
        <v>1385741</v>
      </c>
      <c r="Q86" s="238">
        <v>51893</v>
      </c>
      <c r="R86" s="238">
        <v>36984</v>
      </c>
      <c r="S86" s="239">
        <f t="shared" si="9"/>
        <v>2822129</v>
      </c>
      <c r="T86" s="11"/>
      <c r="U86" s="11"/>
      <c r="V86" s="11"/>
      <c r="W86" s="11"/>
      <c r="X86" s="11"/>
      <c r="Y86" s="11"/>
      <c r="Z86" s="11"/>
      <c r="AA86" s="11"/>
      <c r="AB86" s="8"/>
      <c r="AC86" s="3"/>
      <c r="AD86" s="3"/>
    </row>
    <row r="87" spans="1:30" ht="13.2" x14ac:dyDescent="0.25">
      <c r="A87" s="3"/>
      <c r="B87" s="56"/>
      <c r="C87" s="46" t="s">
        <v>33</v>
      </c>
      <c r="D87" s="238">
        <v>53193</v>
      </c>
      <c r="E87" s="238">
        <v>125980</v>
      </c>
      <c r="F87" s="238">
        <v>39516</v>
      </c>
      <c r="G87" s="238">
        <v>94264</v>
      </c>
      <c r="H87" s="238">
        <v>320292</v>
      </c>
      <c r="I87" s="238">
        <v>80244</v>
      </c>
      <c r="J87" s="238">
        <v>94787</v>
      </c>
      <c r="K87" s="238">
        <v>300850</v>
      </c>
      <c r="L87" s="238">
        <v>96489</v>
      </c>
      <c r="M87" s="238">
        <v>108906</v>
      </c>
      <c r="N87" s="238">
        <v>15301</v>
      </c>
      <c r="O87" s="238">
        <v>32648</v>
      </c>
      <c r="P87" s="238">
        <v>1399523</v>
      </c>
      <c r="Q87" s="238">
        <v>52122</v>
      </c>
      <c r="R87" s="238">
        <v>37938</v>
      </c>
      <c r="S87" s="239">
        <f t="shared" si="9"/>
        <v>2852053</v>
      </c>
      <c r="T87" s="11"/>
      <c r="U87" s="11"/>
      <c r="V87" s="11"/>
      <c r="W87" s="11"/>
      <c r="X87" s="11"/>
      <c r="Y87" s="11"/>
      <c r="Z87" s="11"/>
      <c r="AA87" s="11"/>
      <c r="AB87" s="8"/>
      <c r="AC87" s="3"/>
      <c r="AD87" s="3"/>
    </row>
    <row r="88" spans="1:30" ht="13.2" x14ac:dyDescent="0.25">
      <c r="A88" s="3"/>
      <c r="B88" s="56"/>
      <c r="C88" s="46" t="s">
        <v>34</v>
      </c>
      <c r="D88" s="238">
        <v>52790</v>
      </c>
      <c r="E88" s="238">
        <v>126337</v>
      </c>
      <c r="F88" s="238">
        <v>39822</v>
      </c>
      <c r="G88" s="238">
        <v>94893</v>
      </c>
      <c r="H88" s="238">
        <v>321360</v>
      </c>
      <c r="I88" s="238">
        <v>78031</v>
      </c>
      <c r="J88" s="238">
        <v>87796</v>
      </c>
      <c r="K88" s="238">
        <v>300030</v>
      </c>
      <c r="L88" s="238">
        <v>97319</v>
      </c>
      <c r="M88" s="238">
        <v>109756</v>
      </c>
      <c r="N88" s="238">
        <v>15484</v>
      </c>
      <c r="O88" s="238">
        <v>30938</v>
      </c>
      <c r="P88" s="238">
        <v>1407174</v>
      </c>
      <c r="Q88" s="238">
        <v>52364</v>
      </c>
      <c r="R88" s="238">
        <v>38580</v>
      </c>
      <c r="S88" s="239">
        <f t="shared" si="9"/>
        <v>2852674</v>
      </c>
      <c r="T88" s="11"/>
      <c r="U88" s="11"/>
      <c r="V88" s="11"/>
      <c r="W88" s="11"/>
      <c r="X88" s="11"/>
      <c r="Y88" s="11"/>
      <c r="Z88" s="11"/>
      <c r="AA88" s="11"/>
      <c r="AB88" s="8"/>
      <c r="AC88" s="3"/>
      <c r="AD88" s="3"/>
    </row>
    <row r="89" spans="1:30" ht="13.2" x14ac:dyDescent="0.25">
      <c r="A89" s="3"/>
      <c r="B89" s="39"/>
      <c r="C89" s="46" t="s">
        <v>35</v>
      </c>
      <c r="D89" s="238">
        <v>53638</v>
      </c>
      <c r="E89" s="238">
        <v>126693</v>
      </c>
      <c r="F89" s="238">
        <v>40174</v>
      </c>
      <c r="G89" s="238">
        <v>95365</v>
      </c>
      <c r="H89" s="238">
        <v>321877</v>
      </c>
      <c r="I89" s="238">
        <v>81723</v>
      </c>
      <c r="J89" s="238">
        <v>96571</v>
      </c>
      <c r="K89" s="238">
        <v>304293</v>
      </c>
      <c r="L89" s="238">
        <v>98057</v>
      </c>
      <c r="M89" s="238">
        <v>110155</v>
      </c>
      <c r="N89" s="238">
        <v>15511</v>
      </c>
      <c r="O89" s="238">
        <v>33335</v>
      </c>
      <c r="P89" s="238">
        <v>1412047</v>
      </c>
      <c r="Q89" s="238">
        <v>52633</v>
      </c>
      <c r="R89" s="238">
        <v>38952</v>
      </c>
      <c r="S89" s="239">
        <f t="shared" ref="S89:S95" si="10">SUM(D89:R89)</f>
        <v>2881024</v>
      </c>
      <c r="T89" s="11"/>
      <c r="U89" s="11"/>
      <c r="V89" s="11"/>
      <c r="W89" s="11"/>
      <c r="X89" s="11"/>
      <c r="Y89" s="11"/>
      <c r="Z89" s="11"/>
      <c r="AA89" s="11"/>
      <c r="AB89" s="8"/>
      <c r="AC89" s="3"/>
      <c r="AD89" s="3"/>
    </row>
    <row r="90" spans="1:30" ht="13.2" x14ac:dyDescent="0.25">
      <c r="A90" s="3"/>
      <c r="B90" s="56"/>
      <c r="C90" s="46" t="s">
        <v>36</v>
      </c>
      <c r="D90" s="238">
        <v>53979</v>
      </c>
      <c r="E90" s="238">
        <v>126991</v>
      </c>
      <c r="F90" s="238">
        <v>40400</v>
      </c>
      <c r="G90" s="238">
        <v>95689</v>
      </c>
      <c r="H90" s="238">
        <v>323030</v>
      </c>
      <c r="I90" s="238">
        <v>82516</v>
      </c>
      <c r="J90" s="238">
        <v>97639</v>
      </c>
      <c r="K90" s="238">
        <v>305533</v>
      </c>
      <c r="L90" s="238">
        <v>98858</v>
      </c>
      <c r="M90" s="238">
        <v>110419</v>
      </c>
      <c r="N90" s="238">
        <v>15582</v>
      </c>
      <c r="O90" s="238">
        <v>33722</v>
      </c>
      <c r="P90" s="238">
        <v>1418878</v>
      </c>
      <c r="Q90" s="238">
        <v>52812</v>
      </c>
      <c r="R90" s="238">
        <v>39541</v>
      </c>
      <c r="S90" s="239">
        <f t="shared" si="10"/>
        <v>2895589</v>
      </c>
      <c r="T90" s="11"/>
      <c r="U90" s="11"/>
      <c r="V90" s="11"/>
      <c r="W90" s="11"/>
      <c r="X90" s="11"/>
      <c r="Y90" s="11"/>
      <c r="Z90" s="11"/>
      <c r="AA90" s="11"/>
      <c r="AB90" s="8"/>
      <c r="AC90" s="3"/>
      <c r="AD90" s="3"/>
    </row>
    <row r="91" spans="1:30" ht="13.2" x14ac:dyDescent="0.25">
      <c r="A91" s="3"/>
      <c r="B91" s="39"/>
      <c r="C91" s="46" t="s">
        <v>37</v>
      </c>
      <c r="D91" s="238">
        <v>53991</v>
      </c>
      <c r="E91" s="238">
        <v>126976</v>
      </c>
      <c r="F91" s="238">
        <v>40496</v>
      </c>
      <c r="G91" s="238">
        <v>96156</v>
      </c>
      <c r="H91" s="238">
        <v>323341</v>
      </c>
      <c r="I91" s="238">
        <v>83687</v>
      </c>
      <c r="J91" s="238">
        <v>98137</v>
      </c>
      <c r="K91" s="238">
        <v>306360</v>
      </c>
      <c r="L91" s="238">
        <v>99094</v>
      </c>
      <c r="M91" s="238">
        <v>110559</v>
      </c>
      <c r="N91" s="238">
        <v>15678</v>
      </c>
      <c r="O91" s="238">
        <v>33786</v>
      </c>
      <c r="P91" s="238">
        <v>1424144</v>
      </c>
      <c r="Q91" s="238">
        <v>52890</v>
      </c>
      <c r="R91" s="238">
        <v>40055</v>
      </c>
      <c r="S91" s="239">
        <f t="shared" si="10"/>
        <v>2905350</v>
      </c>
      <c r="T91" s="11"/>
      <c r="U91" s="11"/>
      <c r="V91" s="11"/>
      <c r="W91" s="11"/>
      <c r="X91" s="11"/>
      <c r="Y91" s="11"/>
      <c r="Z91" s="11"/>
      <c r="AA91" s="11"/>
      <c r="AB91" s="8"/>
      <c r="AC91" s="3"/>
      <c r="AD91" s="3"/>
    </row>
    <row r="92" spans="1:30" ht="13.8" thickBot="1" x14ac:dyDescent="0.3">
      <c r="A92" s="3"/>
      <c r="B92" s="57"/>
      <c r="C92" s="47" t="s">
        <v>38</v>
      </c>
      <c r="D92" s="234">
        <v>54297</v>
      </c>
      <c r="E92" s="234">
        <v>126794</v>
      </c>
      <c r="F92" s="234">
        <v>40454</v>
      </c>
      <c r="G92" s="234">
        <v>96577</v>
      </c>
      <c r="H92" s="234">
        <v>323312</v>
      </c>
      <c r="I92" s="234">
        <v>84672</v>
      </c>
      <c r="J92" s="234">
        <v>98537</v>
      </c>
      <c r="K92" s="234">
        <v>307350</v>
      </c>
      <c r="L92" s="234">
        <v>99248</v>
      </c>
      <c r="M92" s="234">
        <v>110709</v>
      </c>
      <c r="N92" s="234">
        <v>15770</v>
      </c>
      <c r="O92" s="234">
        <v>34208</v>
      </c>
      <c r="P92" s="234">
        <v>1419235</v>
      </c>
      <c r="Q92" s="234">
        <v>53067</v>
      </c>
      <c r="R92" s="234">
        <v>40350</v>
      </c>
      <c r="S92" s="235">
        <f t="shared" si="10"/>
        <v>2904580</v>
      </c>
      <c r="T92" s="11"/>
      <c r="U92" s="11"/>
      <c r="V92" s="11"/>
      <c r="W92" s="11"/>
      <c r="X92" s="11"/>
      <c r="Y92" s="11"/>
      <c r="Z92" s="11"/>
      <c r="AA92" s="11"/>
      <c r="AB92" s="8"/>
      <c r="AC92" s="3"/>
      <c r="AD92" s="3"/>
    </row>
    <row r="93" spans="1:30" ht="13.2" x14ac:dyDescent="0.25">
      <c r="A93" s="3"/>
      <c r="B93" s="38">
        <v>2017</v>
      </c>
      <c r="C93" s="51" t="s">
        <v>39</v>
      </c>
      <c r="D93" s="236">
        <v>54468</v>
      </c>
      <c r="E93" s="236">
        <v>126753</v>
      </c>
      <c r="F93" s="236">
        <v>40367</v>
      </c>
      <c r="G93" s="236">
        <v>96944</v>
      </c>
      <c r="H93" s="236">
        <v>323167</v>
      </c>
      <c r="I93" s="236">
        <v>85457</v>
      </c>
      <c r="J93" s="236">
        <v>98689</v>
      </c>
      <c r="K93" s="236">
        <v>306984</v>
      </c>
      <c r="L93" s="236">
        <v>99512</v>
      </c>
      <c r="M93" s="236">
        <v>111240</v>
      </c>
      <c r="N93" s="236">
        <v>15810</v>
      </c>
      <c r="O93" s="236">
        <v>34197</v>
      </c>
      <c r="P93" s="236">
        <v>1416713</v>
      </c>
      <c r="Q93" s="236">
        <v>53070</v>
      </c>
      <c r="R93" s="236">
        <v>40841</v>
      </c>
      <c r="S93" s="237">
        <f t="shared" si="10"/>
        <v>2904212</v>
      </c>
      <c r="T93" s="11"/>
      <c r="U93" s="11"/>
      <c r="V93" s="11"/>
      <c r="W93" s="11"/>
      <c r="X93" s="11"/>
      <c r="Y93" s="11"/>
      <c r="Z93" s="11"/>
      <c r="AA93" s="11"/>
      <c r="AB93" s="8"/>
      <c r="AC93" s="3"/>
      <c r="AD93" s="3"/>
    </row>
    <row r="94" spans="1:30" ht="13.2" x14ac:dyDescent="0.25">
      <c r="A94" s="3"/>
      <c r="B94" s="56"/>
      <c r="C94" s="46" t="s">
        <v>40</v>
      </c>
      <c r="D94" s="238">
        <v>54806</v>
      </c>
      <c r="E94" s="238">
        <v>127353</v>
      </c>
      <c r="F94" s="238">
        <v>40586</v>
      </c>
      <c r="G94" s="238">
        <v>97964</v>
      </c>
      <c r="H94" s="238">
        <v>324821</v>
      </c>
      <c r="I94" s="238">
        <v>86542</v>
      </c>
      <c r="J94" s="238">
        <v>99514</v>
      </c>
      <c r="K94" s="238">
        <v>308307</v>
      </c>
      <c r="L94" s="238">
        <v>99807</v>
      </c>
      <c r="M94" s="238">
        <v>111700</v>
      </c>
      <c r="N94" s="238">
        <v>15837</v>
      </c>
      <c r="O94" s="238">
        <v>34475</v>
      </c>
      <c r="P94" s="238">
        <v>1425283</v>
      </c>
      <c r="Q94" s="238">
        <v>53499</v>
      </c>
      <c r="R94" s="238">
        <v>41247</v>
      </c>
      <c r="S94" s="239">
        <f t="shared" si="10"/>
        <v>2921741</v>
      </c>
      <c r="T94" s="11"/>
      <c r="U94" s="11"/>
      <c r="V94" s="11"/>
      <c r="W94" s="11"/>
      <c r="X94" s="11"/>
      <c r="Y94" s="11"/>
      <c r="Z94" s="11"/>
      <c r="AA94" s="11"/>
      <c r="AB94" s="8"/>
      <c r="AC94" s="3"/>
      <c r="AD94" s="3"/>
    </row>
    <row r="95" spans="1:30" ht="13.2" x14ac:dyDescent="0.25">
      <c r="A95" s="3"/>
      <c r="B95" s="56"/>
      <c r="C95" s="46" t="s">
        <v>41</v>
      </c>
      <c r="D95" s="238">
        <v>54731</v>
      </c>
      <c r="E95" s="238">
        <v>127896</v>
      </c>
      <c r="F95" s="238">
        <v>40832</v>
      </c>
      <c r="G95" s="238">
        <v>98770</v>
      </c>
      <c r="H95" s="238">
        <v>328005</v>
      </c>
      <c r="I95" s="238">
        <v>87793</v>
      </c>
      <c r="J95" s="238">
        <v>101486</v>
      </c>
      <c r="K95" s="238">
        <v>313287</v>
      </c>
      <c r="L95" s="238">
        <v>101783</v>
      </c>
      <c r="M95" s="238">
        <v>113093</v>
      </c>
      <c r="N95" s="238">
        <v>16065</v>
      </c>
      <c r="O95" s="238">
        <v>35151</v>
      </c>
      <c r="P95" s="238">
        <v>1428881</v>
      </c>
      <c r="Q95" s="238">
        <v>54102</v>
      </c>
      <c r="R95" s="238">
        <v>41798</v>
      </c>
      <c r="S95" s="239">
        <f t="shared" si="10"/>
        <v>2943673</v>
      </c>
      <c r="T95" s="11"/>
      <c r="U95" s="11"/>
      <c r="V95" s="11"/>
      <c r="W95" s="11"/>
      <c r="X95" s="11"/>
      <c r="Y95" s="11"/>
      <c r="Z95" s="11"/>
      <c r="AA95" s="11"/>
      <c r="AB95" s="8"/>
      <c r="AC95" s="3"/>
      <c r="AD95" s="3"/>
    </row>
    <row r="96" spans="1:30" ht="13.2" x14ac:dyDescent="0.25">
      <c r="A96" s="3"/>
      <c r="B96" s="39"/>
      <c r="C96" s="46" t="s">
        <v>42</v>
      </c>
      <c r="D96" s="238">
        <v>55157</v>
      </c>
      <c r="E96" s="238">
        <v>128913</v>
      </c>
      <c r="F96" s="238">
        <v>41125</v>
      </c>
      <c r="G96" s="238">
        <v>99734</v>
      </c>
      <c r="H96" s="238">
        <v>330443</v>
      </c>
      <c r="I96" s="238">
        <v>88871</v>
      </c>
      <c r="J96" s="238">
        <v>102439</v>
      </c>
      <c r="K96" s="238">
        <v>316902</v>
      </c>
      <c r="L96" s="238">
        <v>102994</v>
      </c>
      <c r="M96" s="238">
        <v>113606</v>
      </c>
      <c r="N96" s="238">
        <v>16295</v>
      </c>
      <c r="O96" s="238">
        <v>35478</v>
      </c>
      <c r="P96" s="238">
        <v>1438647</v>
      </c>
      <c r="Q96" s="238">
        <v>54319</v>
      </c>
      <c r="R96" s="238">
        <v>42184</v>
      </c>
      <c r="S96" s="239">
        <f t="shared" ref="S96:S101" si="11">SUM(D96:R96)</f>
        <v>2967107</v>
      </c>
      <c r="T96" s="11"/>
      <c r="U96" s="11"/>
      <c r="V96" s="11"/>
      <c r="W96" s="11"/>
      <c r="X96" s="11"/>
      <c r="Y96" s="11"/>
      <c r="Z96" s="11"/>
      <c r="AA96" s="11"/>
      <c r="AB96" s="8"/>
      <c r="AC96" s="3"/>
      <c r="AD96" s="3"/>
    </row>
    <row r="97" spans="1:40" ht="13.2" x14ac:dyDescent="0.25">
      <c r="A97" s="3"/>
      <c r="B97" s="56"/>
      <c r="C97" s="46" t="s">
        <v>43</v>
      </c>
      <c r="D97" s="238">
        <v>55741</v>
      </c>
      <c r="E97" s="238">
        <v>129381</v>
      </c>
      <c r="F97" s="238">
        <v>41822</v>
      </c>
      <c r="G97" s="238">
        <v>100626</v>
      </c>
      <c r="H97" s="238">
        <v>332769</v>
      </c>
      <c r="I97" s="238">
        <v>90798</v>
      </c>
      <c r="J97" s="238">
        <v>104143</v>
      </c>
      <c r="K97" s="238">
        <v>321329</v>
      </c>
      <c r="L97" s="238">
        <v>104251</v>
      </c>
      <c r="M97" s="238">
        <v>114057</v>
      </c>
      <c r="N97" s="238">
        <v>16521</v>
      </c>
      <c r="O97" s="238">
        <v>35957</v>
      </c>
      <c r="P97" s="238">
        <v>1453501</v>
      </c>
      <c r="Q97" s="238">
        <v>54715</v>
      </c>
      <c r="R97" s="238">
        <v>42471</v>
      </c>
      <c r="S97" s="239">
        <f t="shared" si="11"/>
        <v>2998082</v>
      </c>
      <c r="T97" s="11"/>
      <c r="U97" s="11"/>
      <c r="V97" s="11"/>
      <c r="W97" s="11"/>
      <c r="X97" s="11"/>
      <c r="Y97" s="11"/>
      <c r="Z97" s="11"/>
      <c r="AA97" s="11"/>
      <c r="AB97" s="8"/>
      <c r="AC97" s="3"/>
      <c r="AD97" s="3"/>
    </row>
    <row r="98" spans="1:40" ht="13.2" x14ac:dyDescent="0.25">
      <c r="A98" s="3"/>
      <c r="B98" s="56"/>
      <c r="C98" s="46" t="s">
        <v>44</v>
      </c>
      <c r="D98" s="238">
        <v>55663</v>
      </c>
      <c r="E98" s="238">
        <v>129203</v>
      </c>
      <c r="F98" s="238">
        <v>41974</v>
      </c>
      <c r="G98" s="238">
        <v>101442</v>
      </c>
      <c r="H98" s="238">
        <v>331792</v>
      </c>
      <c r="I98" s="238">
        <v>91266</v>
      </c>
      <c r="J98" s="238">
        <v>104707</v>
      </c>
      <c r="K98" s="238">
        <v>322998</v>
      </c>
      <c r="L98" s="238">
        <v>104734</v>
      </c>
      <c r="M98" s="238">
        <v>114415</v>
      </c>
      <c r="N98" s="238">
        <v>16544</v>
      </c>
      <c r="O98" s="238">
        <v>36119</v>
      </c>
      <c r="P98" s="238">
        <v>1458369</v>
      </c>
      <c r="Q98" s="238">
        <v>54912</v>
      </c>
      <c r="R98" s="238">
        <v>42938</v>
      </c>
      <c r="S98" s="239">
        <f t="shared" si="11"/>
        <v>3007076</v>
      </c>
      <c r="T98" s="11"/>
      <c r="U98" s="11"/>
      <c r="V98" s="11"/>
      <c r="W98" s="11"/>
      <c r="X98" s="11"/>
      <c r="Y98" s="11"/>
      <c r="Z98" s="11"/>
      <c r="AA98" s="11"/>
      <c r="AB98" s="8"/>
      <c r="AC98" s="3"/>
      <c r="AD98" s="3"/>
    </row>
    <row r="99" spans="1:40" ht="13.2" x14ac:dyDescent="0.25">
      <c r="A99" s="3"/>
      <c r="B99" s="39"/>
      <c r="C99" s="46" t="s">
        <v>33</v>
      </c>
      <c r="D99" s="238">
        <v>55606</v>
      </c>
      <c r="E99" s="238">
        <v>129222</v>
      </c>
      <c r="F99" s="238">
        <v>42450</v>
      </c>
      <c r="G99" s="238">
        <v>102882</v>
      </c>
      <c r="H99" s="238">
        <v>332586</v>
      </c>
      <c r="I99" s="238">
        <v>92266</v>
      </c>
      <c r="J99" s="238">
        <v>105299</v>
      </c>
      <c r="K99" s="238">
        <v>325335</v>
      </c>
      <c r="L99" s="238">
        <v>105584</v>
      </c>
      <c r="M99" s="238">
        <v>115136</v>
      </c>
      <c r="N99" s="238">
        <v>16674</v>
      </c>
      <c r="O99" s="238">
        <v>36442</v>
      </c>
      <c r="P99" s="238">
        <v>1464641</v>
      </c>
      <c r="Q99" s="238">
        <v>55124</v>
      </c>
      <c r="R99" s="238">
        <v>43192</v>
      </c>
      <c r="S99" s="239">
        <f t="shared" si="11"/>
        <v>3022439</v>
      </c>
      <c r="T99" s="11"/>
      <c r="U99" s="11"/>
      <c r="V99" s="11"/>
      <c r="W99" s="11"/>
      <c r="X99" s="11"/>
      <c r="Y99" s="11"/>
      <c r="Z99" s="11"/>
      <c r="AA99" s="11"/>
      <c r="AB99" s="8"/>
      <c r="AC99" s="3"/>
      <c r="AD99" s="3"/>
    </row>
    <row r="100" spans="1:40" ht="13.2" x14ac:dyDescent="0.25">
      <c r="A100" s="3"/>
      <c r="B100" s="56"/>
      <c r="C100" s="46" t="s">
        <v>34</v>
      </c>
      <c r="D100" s="238">
        <v>55793</v>
      </c>
      <c r="E100" s="238">
        <v>130121</v>
      </c>
      <c r="F100" s="238">
        <v>42928</v>
      </c>
      <c r="G100" s="238">
        <v>103967</v>
      </c>
      <c r="H100" s="238">
        <v>333665</v>
      </c>
      <c r="I100" s="238">
        <v>92963</v>
      </c>
      <c r="J100" s="238">
        <v>105516</v>
      </c>
      <c r="K100" s="238">
        <v>327312</v>
      </c>
      <c r="L100" s="238">
        <v>105959</v>
      </c>
      <c r="M100" s="238">
        <v>115582</v>
      </c>
      <c r="N100" s="238">
        <v>16792</v>
      </c>
      <c r="O100" s="238">
        <v>36529</v>
      </c>
      <c r="P100" s="238">
        <v>1475627</v>
      </c>
      <c r="Q100" s="238">
        <v>55321</v>
      </c>
      <c r="R100" s="238">
        <v>43670</v>
      </c>
      <c r="S100" s="239">
        <f t="shared" si="11"/>
        <v>3041745</v>
      </c>
      <c r="T100" s="11"/>
      <c r="U100" s="11"/>
      <c r="V100" s="11"/>
      <c r="W100" s="11"/>
      <c r="X100" s="11"/>
      <c r="Y100" s="11"/>
      <c r="Z100" s="11"/>
      <c r="AA100" s="11"/>
      <c r="AB100" s="8"/>
      <c r="AC100" s="3"/>
      <c r="AD100" s="3"/>
    </row>
    <row r="101" spans="1:40" ht="13.8" thickBot="1" x14ac:dyDescent="0.3">
      <c r="A101" s="3"/>
      <c r="B101" s="57"/>
      <c r="C101" s="47" t="s">
        <v>35</v>
      </c>
      <c r="D101" s="234">
        <v>56183</v>
      </c>
      <c r="E101" s="234">
        <v>130702</v>
      </c>
      <c r="F101" s="234">
        <v>43283</v>
      </c>
      <c r="G101" s="234">
        <v>104613</v>
      </c>
      <c r="H101" s="234">
        <v>335520</v>
      </c>
      <c r="I101" s="234">
        <v>93366</v>
      </c>
      <c r="J101" s="234">
        <v>106087</v>
      </c>
      <c r="K101" s="234">
        <v>328792</v>
      </c>
      <c r="L101" s="234">
        <v>106340</v>
      </c>
      <c r="M101" s="234">
        <v>116029</v>
      </c>
      <c r="N101" s="234">
        <v>16904</v>
      </c>
      <c r="O101" s="234">
        <v>36654</v>
      </c>
      <c r="P101" s="234">
        <v>1483854</v>
      </c>
      <c r="Q101" s="234">
        <v>55381</v>
      </c>
      <c r="R101" s="234">
        <v>44077</v>
      </c>
      <c r="S101" s="235">
        <f t="shared" si="11"/>
        <v>3057785</v>
      </c>
      <c r="T101" s="11"/>
      <c r="U101" s="11"/>
      <c r="V101" s="11"/>
      <c r="W101" s="11"/>
      <c r="X101" s="11"/>
      <c r="Y101" s="11"/>
      <c r="Z101" s="11"/>
      <c r="AA101" s="11"/>
      <c r="AB101" s="8"/>
      <c r="AC101" s="3"/>
      <c r="AD101" s="3"/>
    </row>
    <row r="102" spans="1:40" ht="13.8" thickBot="1" x14ac:dyDescent="0.3">
      <c r="A102" s="3"/>
      <c r="B102" s="22"/>
      <c r="C102" s="133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35"/>
      <c r="T102" s="11"/>
      <c r="U102" s="11"/>
      <c r="V102" s="11"/>
      <c r="W102" s="11"/>
      <c r="X102" s="11"/>
      <c r="Y102" s="11"/>
      <c r="Z102" s="11"/>
      <c r="AA102" s="11"/>
      <c r="AB102" s="8"/>
      <c r="AC102" s="3"/>
      <c r="AD102" s="3"/>
    </row>
    <row r="103" spans="1:40" ht="13.8" thickBot="1" x14ac:dyDescent="0.3">
      <c r="A103" s="3"/>
      <c r="B103" s="136" t="s">
        <v>528</v>
      </c>
      <c r="C103" s="137"/>
      <c r="D103" s="138">
        <f t="shared" ref="D103:S103" si="12">+D101/D92-1</f>
        <v>3.4734884063576166E-2</v>
      </c>
      <c r="E103" s="138">
        <f t="shared" si="12"/>
        <v>3.0821647712036881E-2</v>
      </c>
      <c r="F103" s="138">
        <f t="shared" si="12"/>
        <v>6.9931279972314186E-2</v>
      </c>
      <c r="G103" s="138">
        <f t="shared" si="12"/>
        <v>8.3208217277405572E-2</v>
      </c>
      <c r="H103" s="138">
        <f t="shared" si="12"/>
        <v>3.7759192359083427E-2</v>
      </c>
      <c r="I103" s="138">
        <f t="shared" si="12"/>
        <v>0.1026785714285714</v>
      </c>
      <c r="J103" s="138">
        <f t="shared" si="12"/>
        <v>7.6620964713762341E-2</v>
      </c>
      <c r="K103" s="138">
        <f t="shared" si="12"/>
        <v>6.9764112575239956E-2</v>
      </c>
      <c r="L103" s="138">
        <f t="shared" si="12"/>
        <v>7.1457359342253834E-2</v>
      </c>
      <c r="M103" s="138">
        <f t="shared" si="12"/>
        <v>4.8053907089757875E-2</v>
      </c>
      <c r="N103" s="138">
        <f t="shared" si="12"/>
        <v>7.1908687381103453E-2</v>
      </c>
      <c r="O103" s="138">
        <f t="shared" si="12"/>
        <v>7.1503741814780142E-2</v>
      </c>
      <c r="P103" s="138">
        <f t="shared" si="12"/>
        <v>4.5530866981155382E-2</v>
      </c>
      <c r="Q103" s="138">
        <f t="shared" si="12"/>
        <v>4.3605253735843341E-2</v>
      </c>
      <c r="R103" s="138">
        <f t="shared" si="12"/>
        <v>9.2366790582403935E-2</v>
      </c>
      <c r="S103" s="139">
        <f t="shared" si="12"/>
        <v>5.2746008028699443E-2</v>
      </c>
      <c r="T103" s="11"/>
      <c r="U103" s="11"/>
      <c r="V103" s="11"/>
      <c r="W103" s="11"/>
      <c r="X103" s="11"/>
      <c r="Y103" s="11"/>
      <c r="Z103" s="11"/>
      <c r="AA103" s="11"/>
      <c r="AB103" s="8"/>
      <c r="AC103" s="3"/>
      <c r="AD103" s="3"/>
    </row>
    <row r="104" spans="1:40" ht="13.8" thickBot="1" x14ac:dyDescent="0.3">
      <c r="A104" s="3"/>
      <c r="B104" s="136" t="s">
        <v>529</v>
      </c>
      <c r="C104" s="137"/>
      <c r="D104" s="138">
        <f t="shared" ref="D104:S104" si="13">+D101/D89-1</f>
        <v>4.7447704985271733E-2</v>
      </c>
      <c r="E104" s="138">
        <f t="shared" si="13"/>
        <v>3.164342149921473E-2</v>
      </c>
      <c r="F104" s="138">
        <f t="shared" si="13"/>
        <v>7.7388360631253983E-2</v>
      </c>
      <c r="G104" s="138">
        <f t="shared" si="13"/>
        <v>9.6974781104178787E-2</v>
      </c>
      <c r="H104" s="138">
        <f t="shared" si="13"/>
        <v>4.2385756049671208E-2</v>
      </c>
      <c r="I104" s="138">
        <f t="shared" si="13"/>
        <v>0.14246907235417194</v>
      </c>
      <c r="J104" s="138">
        <f t="shared" si="13"/>
        <v>9.8538898841266986E-2</v>
      </c>
      <c r="K104" s="138">
        <f t="shared" si="13"/>
        <v>8.0511217806521929E-2</v>
      </c>
      <c r="L104" s="138">
        <f t="shared" si="13"/>
        <v>8.4471276910368376E-2</v>
      </c>
      <c r="M104" s="138">
        <f t="shared" si="13"/>
        <v>5.3324860423948017E-2</v>
      </c>
      <c r="N104" s="138">
        <f t="shared" si="13"/>
        <v>8.9807233576171708E-2</v>
      </c>
      <c r="O104" s="138">
        <f t="shared" si="13"/>
        <v>9.9565021748912574E-2</v>
      </c>
      <c r="P104" s="138">
        <f t="shared" si="13"/>
        <v>5.0853123160914615E-2</v>
      </c>
      <c r="Q104" s="138">
        <f t="shared" si="13"/>
        <v>5.22105903140615E-2</v>
      </c>
      <c r="R104" s="138">
        <f t="shared" si="13"/>
        <v>0.13157219141507492</v>
      </c>
      <c r="S104" s="139">
        <f t="shared" si="13"/>
        <v>6.1353532632841601E-2</v>
      </c>
      <c r="T104" s="11"/>
      <c r="U104" s="11"/>
      <c r="V104" s="11"/>
      <c r="W104" s="11"/>
      <c r="X104" s="11"/>
      <c r="Y104" s="11"/>
      <c r="Z104" s="11"/>
      <c r="AA104" s="11"/>
      <c r="AB104" s="8"/>
      <c r="AC104" s="3"/>
      <c r="AD104" s="3"/>
    </row>
    <row r="105" spans="1:40" ht="13.2" x14ac:dyDescent="0.25">
      <c r="A105" s="3"/>
      <c r="B105" s="22"/>
      <c r="C105" s="13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35"/>
      <c r="T105" s="11"/>
      <c r="U105" s="11"/>
      <c r="V105" s="11"/>
      <c r="W105" s="11"/>
      <c r="X105" s="11"/>
      <c r="Y105" s="11"/>
      <c r="Z105" s="11"/>
      <c r="AA105" s="11"/>
      <c r="AB105" s="8"/>
      <c r="AC105" s="3"/>
      <c r="AD105" s="3"/>
    </row>
    <row r="106" spans="1:40" ht="13.2" x14ac:dyDescent="0.25">
      <c r="A106" s="3"/>
      <c r="B106" s="43" t="s">
        <v>23</v>
      </c>
      <c r="C106" s="5"/>
      <c r="D106" s="5"/>
      <c r="E106" s="5"/>
      <c r="F106" s="5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8"/>
      <c r="AM106" s="3"/>
      <c r="AN106" s="3"/>
    </row>
    <row r="107" spans="1:40" ht="13.2" x14ac:dyDescent="0.25">
      <c r="A107" s="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35"/>
      <c r="O107" s="22"/>
      <c r="P107" s="22"/>
      <c r="Q107" s="22"/>
      <c r="R107" s="22"/>
      <c r="S107" s="22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8"/>
      <c r="AM107" s="3"/>
      <c r="AN107" s="3"/>
    </row>
    <row r="108" spans="1:40" ht="13.2" x14ac:dyDescent="0.25">
      <c r="A108" s="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35"/>
      <c r="O108" s="22"/>
      <c r="P108" s="22"/>
      <c r="Q108" s="22"/>
      <c r="R108" s="22"/>
      <c r="S108" s="22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8"/>
      <c r="AM108" s="3"/>
      <c r="AN108" s="3"/>
    </row>
    <row r="109" spans="1:40" ht="13.2" x14ac:dyDescent="0.25">
      <c r="A109" s="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35"/>
      <c r="O109" s="22"/>
      <c r="P109" s="22"/>
      <c r="Q109" s="22"/>
      <c r="R109" s="22"/>
      <c r="S109" s="2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8"/>
      <c r="AM109" s="3"/>
      <c r="AN109" s="3"/>
    </row>
    <row r="110" spans="1:40" ht="13.2" x14ac:dyDescent="0.25">
      <c r="A110" s="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35"/>
      <c r="O110" s="22"/>
      <c r="P110" s="22"/>
      <c r="Q110" s="22"/>
      <c r="R110" s="22"/>
      <c r="S110" s="2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8"/>
      <c r="AM110" s="3"/>
      <c r="AN110" s="3"/>
    </row>
    <row r="111" spans="1:40" ht="13.2" x14ac:dyDescent="0.25">
      <c r="A111" s="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35"/>
      <c r="O111" s="22"/>
      <c r="P111" s="22"/>
      <c r="Q111" s="22"/>
      <c r="R111" s="22"/>
      <c r="S111" s="2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8"/>
      <c r="AM111" s="3"/>
      <c r="AN111" s="3"/>
    </row>
    <row r="112" spans="1:40" ht="13.2" x14ac:dyDescent="0.25">
      <c r="A112" s="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35"/>
      <c r="O112" s="22"/>
      <c r="P112" s="22"/>
      <c r="Q112" s="22"/>
      <c r="R112" s="22"/>
      <c r="S112" s="2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8"/>
      <c r="AM112" s="3"/>
      <c r="AN112" s="3"/>
    </row>
    <row r="113" spans="1:40" ht="13.2" x14ac:dyDescent="0.25">
      <c r="A113" s="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35"/>
      <c r="O113" s="22"/>
      <c r="P113" s="22"/>
      <c r="Q113" s="22"/>
      <c r="R113" s="22"/>
      <c r="S113" s="2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8"/>
      <c r="AM113" s="3"/>
      <c r="AN113" s="3"/>
    </row>
    <row r="114" spans="1:40" ht="13.2" x14ac:dyDescent="0.25">
      <c r="A114" s="3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35"/>
      <c r="O114" s="22"/>
      <c r="P114" s="22"/>
      <c r="Q114" s="22"/>
      <c r="R114" s="22"/>
      <c r="S114" s="2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8"/>
      <c r="AM114" s="3"/>
      <c r="AN114" s="3"/>
    </row>
    <row r="115" spans="1:40" ht="13.2" x14ac:dyDescent="0.25">
      <c r="A115" s="3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35"/>
      <c r="O115" s="22"/>
      <c r="P115" s="22"/>
      <c r="Q115" s="22"/>
      <c r="R115" s="22"/>
      <c r="S115" s="2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8"/>
      <c r="AM115" s="3"/>
      <c r="AN115" s="3"/>
    </row>
    <row r="116" spans="1:40" ht="13.2" x14ac:dyDescent="0.25">
      <c r="A116" s="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35"/>
      <c r="O116" s="22"/>
      <c r="P116" s="22"/>
      <c r="Q116" s="22"/>
      <c r="R116" s="22"/>
      <c r="S116" s="22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8"/>
      <c r="AM116" s="3"/>
      <c r="AN116" s="3"/>
    </row>
    <row r="117" spans="1:40" ht="13.2" x14ac:dyDescent="0.25">
      <c r="A117" s="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35"/>
      <c r="O117" s="22"/>
      <c r="P117" s="22"/>
      <c r="Q117" s="22"/>
      <c r="R117" s="22"/>
      <c r="S117" s="2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8"/>
      <c r="AM117" s="3"/>
      <c r="AN117" s="3"/>
    </row>
    <row r="118" spans="1:40" ht="13.2" x14ac:dyDescent="0.25">
      <c r="A118" s="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35"/>
      <c r="O118" s="22"/>
      <c r="P118" s="22"/>
      <c r="Q118" s="22"/>
      <c r="R118" s="22"/>
      <c r="S118" s="2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8"/>
      <c r="AM118" s="3"/>
      <c r="AN118" s="3"/>
    </row>
    <row r="119" spans="1:40" ht="13.2" x14ac:dyDescent="0.25">
      <c r="A119" s="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35"/>
      <c r="O119" s="22"/>
      <c r="P119" s="22"/>
      <c r="Q119" s="22"/>
      <c r="R119" s="22"/>
      <c r="S119" s="2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8"/>
      <c r="AM119" s="3"/>
      <c r="AN119" s="3"/>
    </row>
    <row r="120" spans="1:40" ht="13.2" x14ac:dyDescent="0.25">
      <c r="A120" s="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35"/>
      <c r="O120" s="22"/>
      <c r="P120" s="22"/>
      <c r="Q120" s="22"/>
      <c r="R120" s="22"/>
      <c r="S120" s="2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8"/>
      <c r="AM120" s="3"/>
      <c r="AN120" s="3"/>
    </row>
    <row r="121" spans="1:40" ht="13.2" x14ac:dyDescent="0.25">
      <c r="A121" s="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35"/>
      <c r="O121" s="22"/>
      <c r="P121" s="22"/>
      <c r="Q121" s="22"/>
      <c r="R121" s="22"/>
      <c r="S121" s="2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8"/>
      <c r="AM121" s="3"/>
      <c r="AN121" s="3"/>
    </row>
    <row r="122" spans="1:40" ht="13.2" x14ac:dyDescent="0.25">
      <c r="A122" s="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35"/>
      <c r="O122" s="22"/>
      <c r="P122" s="22"/>
      <c r="Q122" s="22"/>
      <c r="R122" s="22"/>
      <c r="S122" s="2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8"/>
      <c r="AM122" s="3"/>
      <c r="AN122" s="3"/>
    </row>
    <row r="123" spans="1:40" ht="13.2" x14ac:dyDescent="0.25">
      <c r="A123" s="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35"/>
      <c r="O123" s="22"/>
      <c r="P123" s="22"/>
      <c r="Q123" s="22"/>
      <c r="R123" s="22"/>
      <c r="S123" s="2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8"/>
      <c r="AM123" s="3"/>
      <c r="AN123" s="3"/>
    </row>
    <row r="124" spans="1:40" ht="13.2" x14ac:dyDescent="0.25">
      <c r="A124" s="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35"/>
      <c r="O124" s="22"/>
      <c r="P124" s="22"/>
      <c r="Q124" s="22"/>
      <c r="R124" s="22"/>
      <c r="S124" s="2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8"/>
      <c r="AM124" s="3"/>
      <c r="AN124" s="3"/>
    </row>
    <row r="125" spans="1:40" ht="13.2" x14ac:dyDescent="0.25">
      <c r="A125" s="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35"/>
      <c r="O125" s="22"/>
      <c r="P125" s="22"/>
      <c r="Q125" s="22"/>
      <c r="R125" s="22"/>
      <c r="S125" s="2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8"/>
      <c r="AM125" s="3"/>
      <c r="AN125" s="3"/>
    </row>
    <row r="126" spans="1:40" ht="13.2" x14ac:dyDescent="0.25">
      <c r="A126" s="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35"/>
      <c r="O126" s="22"/>
      <c r="P126" s="22"/>
      <c r="Q126" s="22"/>
      <c r="R126" s="22"/>
      <c r="S126" s="2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8"/>
      <c r="AM126" s="3"/>
      <c r="AN126" s="3"/>
    </row>
    <row r="127" spans="1:40" ht="13.2" x14ac:dyDescent="0.25">
      <c r="A127" s="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35"/>
      <c r="O127" s="22"/>
      <c r="P127" s="22"/>
      <c r="Q127" s="22"/>
      <c r="R127" s="22"/>
      <c r="S127" s="2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8"/>
      <c r="AM127" s="3"/>
      <c r="AN127" s="3"/>
    </row>
    <row r="128" spans="1:40" ht="13.2" x14ac:dyDescent="0.25">
      <c r="A128" s="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35"/>
      <c r="O128" s="22"/>
      <c r="P128" s="22"/>
      <c r="Q128" s="22"/>
      <c r="R128" s="22"/>
      <c r="S128" s="2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8"/>
      <c r="AM128" s="3"/>
      <c r="AN128" s="3"/>
    </row>
    <row r="129" spans="1:40" ht="13.2" hidden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8"/>
      <c r="AM129" s="3"/>
      <c r="AN129" s="3"/>
    </row>
    <row r="130" spans="1:40" ht="13.2" hidden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8"/>
      <c r="AM130" s="3"/>
      <c r="AN130" s="3"/>
    </row>
    <row r="131" spans="1:40" ht="13.2" hidden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8"/>
      <c r="AM131" s="3"/>
      <c r="AN131" s="3"/>
    </row>
    <row r="132" spans="1:40" ht="13.2" hidden="1" x14ac:dyDescent="0.25"/>
    <row r="133" spans="1:40" ht="13.2" hidden="1" x14ac:dyDescent="0.25"/>
    <row r="134" spans="1:40" ht="13.2" hidden="1" x14ac:dyDescent="0.25"/>
    <row r="135" spans="1:40" ht="13.2" hidden="1" x14ac:dyDescent="0.25"/>
    <row r="136" spans="1:40" ht="13.2" hidden="1" x14ac:dyDescent="0.25"/>
    <row r="137" spans="1:40" ht="13.2" hidden="1" x14ac:dyDescent="0.25"/>
    <row r="138" spans="1:40" ht="13.2" hidden="1" x14ac:dyDescent="0.25"/>
    <row r="139" spans="1:40" ht="13.2" hidden="1" x14ac:dyDescent="0.25"/>
    <row r="140" spans="1:40" ht="13.2" hidden="1" x14ac:dyDescent="0.25"/>
    <row r="141" spans="1:40" ht="13.2" hidden="1" x14ac:dyDescent="0.25"/>
    <row r="142" spans="1:40" ht="13.2" hidden="1" x14ac:dyDescent="0.25"/>
    <row r="143" spans="1:40" ht="13.2" hidden="1" x14ac:dyDescent="0.25"/>
    <row r="144" spans="1:40" ht="12.75" hidden="1" customHeight="1" x14ac:dyDescent="0.25"/>
    <row r="145" ht="12.75" hidden="1" customHeight="1" x14ac:dyDescent="0.25"/>
    <row r="146" ht="12.75" hidden="1" customHeight="1" x14ac:dyDescent="0.25"/>
    <row r="147" ht="12.75" hidden="1" customHeight="1" x14ac:dyDescent="0.25"/>
    <row r="148" ht="12.75" hidden="1" customHeight="1" x14ac:dyDescent="0.25"/>
    <row r="149" ht="12.75" hidden="1" customHeight="1" x14ac:dyDescent="0.25"/>
    <row r="150" ht="12.75" hidden="1" customHeight="1" x14ac:dyDescent="0.25"/>
    <row r="151" ht="12.75" hidden="1" customHeight="1" x14ac:dyDescent="0.25"/>
    <row r="152" ht="12.75" hidden="1" customHeight="1" x14ac:dyDescent="0.25"/>
    <row r="153" ht="12.75" hidden="1" customHeight="1" x14ac:dyDescent="0.25"/>
    <row r="154" ht="12.75" hidden="1" customHeight="1" x14ac:dyDescent="0.25"/>
    <row r="155" ht="12.75" hidden="1" customHeight="1" x14ac:dyDescent="0.25"/>
    <row r="156" ht="12.75" hidden="1" customHeight="1" x14ac:dyDescent="0.25"/>
    <row r="157" ht="12.75" hidden="1" customHeight="1" x14ac:dyDescent="0.25"/>
    <row r="158" ht="12.75" hidden="1" customHeight="1" x14ac:dyDescent="0.25"/>
    <row r="159" ht="12.75" hidden="1" customHeight="1" x14ac:dyDescent="0.25"/>
    <row r="160" ht="12.75" hidden="1" customHeight="1" x14ac:dyDescent="0.25"/>
    <row r="161" ht="12.75" hidden="1" customHeight="1" x14ac:dyDescent="0.25"/>
    <row r="162" ht="12.75" hidden="1" customHeight="1" x14ac:dyDescent="0.25"/>
    <row r="163" ht="12.75" hidden="1" customHeight="1" x14ac:dyDescent="0.25"/>
    <row r="164" ht="12.75" hidden="1" customHeight="1" x14ac:dyDescent="0.25"/>
    <row r="165" ht="12.75" hidden="1" customHeight="1" x14ac:dyDescent="0.25"/>
    <row r="166" ht="12.75" hidden="1" customHeight="1" x14ac:dyDescent="0.25"/>
    <row r="167" ht="12.75" hidden="1" customHeight="1" x14ac:dyDescent="0.25"/>
    <row r="168" ht="12.75" hidden="1" customHeight="1" x14ac:dyDescent="0.25"/>
    <row r="169" ht="12.75" hidden="1" customHeight="1" x14ac:dyDescent="0.25"/>
    <row r="170" ht="12.75" hidden="1" customHeight="1" x14ac:dyDescent="0.25"/>
    <row r="171" ht="12.75" hidden="1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  <row r="198" ht="12.75" hidden="1" customHeight="1" x14ac:dyDescent="0.25"/>
    <row r="199" ht="12.75" hidden="1" customHeight="1" x14ac:dyDescent="0.25"/>
    <row r="200" ht="12.75" hidden="1" customHeight="1" x14ac:dyDescent="0.25"/>
    <row r="201" ht="12.75" hidden="1" customHeight="1" x14ac:dyDescent="0.25"/>
    <row r="202" ht="12.75" hidden="1" customHeight="1" x14ac:dyDescent="0.25"/>
    <row r="203" ht="12.75" hidden="1" customHeight="1" x14ac:dyDescent="0.25"/>
    <row r="204" ht="12.75" hidden="1" customHeight="1" x14ac:dyDescent="0.25"/>
    <row r="205" ht="12.75" hidden="1" customHeight="1" x14ac:dyDescent="0.25"/>
    <row r="206" ht="12.75" hidden="1" customHeight="1" x14ac:dyDescent="0.25"/>
  </sheetData>
  <hyperlinks>
    <hyperlink ref="B6" location="ÍNDICE!A1" display="&lt;&lt; VOLVER"/>
    <hyperlink ref="B106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8"/>
  <sheetViews>
    <sheetView showGridLines="0" tabSelected="1" topLeftCell="A94" zoomScaleNormal="100" zoomScaleSheetLayoutView="100" workbookViewId="0">
      <selection activeCell="K111" sqref="K111"/>
    </sheetView>
  </sheetViews>
  <sheetFormatPr baseColWidth="10" defaultColWidth="0" defaultRowHeight="11.4" zeroHeight="1" x14ac:dyDescent="0.2"/>
  <cols>
    <col min="1" max="1" width="20.109375" style="1" customWidth="1"/>
    <col min="2" max="2" width="8.109375" style="1" customWidth="1"/>
    <col min="3" max="3" width="10.6640625" style="1" customWidth="1"/>
    <col min="4" max="4" width="9" style="1" bestFit="1" customWidth="1"/>
    <col min="5" max="5" width="11.44140625" style="1" bestFit="1" customWidth="1"/>
    <col min="6" max="6" width="10.88671875" style="1" bestFit="1" customWidth="1"/>
    <col min="7" max="7" width="12.33203125" style="1" bestFit="1" customWidth="1"/>
    <col min="8" max="8" width="10.88671875" style="1" bestFit="1" customWidth="1"/>
    <col min="9" max="9" width="12.5546875" style="1" bestFit="1" customWidth="1"/>
    <col min="10" max="10" width="3.44140625" style="1" customWidth="1"/>
    <col min="11" max="11" width="13" style="1" bestFit="1" customWidth="1"/>
    <col min="12" max="12" width="7.5546875" style="1" customWidth="1"/>
    <col min="13" max="27" width="5.6640625" style="1" customWidth="1"/>
    <col min="28" max="16383" width="5.6640625" style="1" hidden="1"/>
    <col min="16384" max="16384" width="12.33203125" style="1" hidden="1"/>
  </cols>
  <sheetData>
    <row r="1" spans="1:12" ht="30.75" customHeight="1" x14ac:dyDescent="0.25">
      <c r="A1" s="31"/>
      <c r="B1" s="44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3.8" x14ac:dyDescent="0.25">
      <c r="A2" s="4"/>
      <c r="B2" s="44"/>
      <c r="C2" s="108" t="s">
        <v>28</v>
      </c>
      <c r="D2" s="32"/>
      <c r="E2" s="32"/>
      <c r="F2" s="4"/>
      <c r="G2" s="4"/>
      <c r="H2" s="4"/>
      <c r="I2" s="4"/>
      <c r="J2" s="4"/>
      <c r="K2" s="4"/>
      <c r="L2" s="44"/>
    </row>
    <row r="3" spans="1:12" ht="13.8" x14ac:dyDescent="0.25">
      <c r="A3" s="4"/>
      <c r="B3" s="44"/>
      <c r="C3" s="108" t="s">
        <v>92</v>
      </c>
      <c r="D3" s="32"/>
      <c r="E3" s="32"/>
      <c r="F3" s="4"/>
      <c r="G3" s="4"/>
      <c r="H3" s="4"/>
      <c r="I3" s="4"/>
      <c r="J3" s="4"/>
      <c r="K3" s="4"/>
      <c r="L3" s="44"/>
    </row>
    <row r="4" spans="1:12" ht="13.2" x14ac:dyDescent="0.25">
      <c r="A4" s="4"/>
      <c r="B4" s="44"/>
      <c r="C4" s="33"/>
      <c r="D4" s="4"/>
      <c r="E4" s="32"/>
      <c r="F4" s="4"/>
      <c r="G4" s="4"/>
      <c r="H4" s="4"/>
      <c r="I4" s="4"/>
      <c r="J4" s="4"/>
      <c r="K4" s="117"/>
      <c r="L4" s="104"/>
    </row>
    <row r="5" spans="1:12" ht="13.2" x14ac:dyDescent="0.25">
      <c r="A5" s="4"/>
      <c r="B5" s="44"/>
      <c r="C5" s="33"/>
      <c r="D5" s="4"/>
      <c r="E5" s="32"/>
      <c r="F5" s="4"/>
      <c r="G5" s="4"/>
      <c r="H5" s="4"/>
      <c r="I5" s="4"/>
      <c r="J5" s="4"/>
      <c r="K5" s="4"/>
      <c r="L5" s="104"/>
    </row>
    <row r="6" spans="1:12" ht="13.8" thickBot="1" x14ac:dyDescent="0.3">
      <c r="A6" s="4"/>
      <c r="B6" s="44"/>
      <c r="C6" s="43" t="s">
        <v>23</v>
      </c>
      <c r="D6" s="4"/>
      <c r="E6" s="32"/>
      <c r="F6" s="4"/>
      <c r="G6" s="4"/>
      <c r="H6" s="4"/>
      <c r="I6" s="4"/>
      <c r="J6" s="4"/>
      <c r="K6" s="4"/>
      <c r="L6" s="44"/>
    </row>
    <row r="7" spans="1:12" ht="13.8" thickBot="1" x14ac:dyDescent="0.3">
      <c r="A7" s="44"/>
      <c r="B7" s="44"/>
      <c r="C7" s="269" t="s">
        <v>79</v>
      </c>
      <c r="D7" s="270"/>
      <c r="E7" s="270"/>
      <c r="F7" s="270"/>
      <c r="G7" s="270"/>
      <c r="H7" s="271"/>
      <c r="I7" s="4"/>
      <c r="J7" s="4"/>
      <c r="K7" s="44"/>
      <c r="L7" s="44"/>
    </row>
    <row r="8" spans="1:12" ht="41.25" customHeight="1" thickBot="1" x14ac:dyDescent="0.3">
      <c r="A8" s="44"/>
      <c r="B8" s="44"/>
      <c r="C8" s="42" t="s">
        <v>0</v>
      </c>
      <c r="D8" s="42" t="s">
        <v>32</v>
      </c>
      <c r="E8" s="36" t="s">
        <v>25</v>
      </c>
      <c r="F8" s="10" t="s">
        <v>26</v>
      </c>
      <c r="G8" s="10" t="s">
        <v>6</v>
      </c>
      <c r="H8" s="37" t="s">
        <v>26</v>
      </c>
      <c r="I8" s="4"/>
      <c r="J8" s="4"/>
      <c r="K8" s="7"/>
      <c r="L8" s="44"/>
    </row>
    <row r="9" spans="1:12" ht="13.2" x14ac:dyDescent="0.25">
      <c r="A9" s="44"/>
      <c r="B9" s="44"/>
      <c r="C9" s="39">
        <v>2000</v>
      </c>
      <c r="D9" s="46" t="s">
        <v>38</v>
      </c>
      <c r="E9" s="109">
        <v>585489</v>
      </c>
      <c r="F9" s="9"/>
      <c r="G9" s="20">
        <v>3.7810729879300782</v>
      </c>
      <c r="H9" s="190"/>
      <c r="I9" s="4"/>
      <c r="J9" s="4"/>
      <c r="K9" s="8"/>
      <c r="L9" s="44"/>
    </row>
    <row r="10" spans="1:12" ht="13.2" x14ac:dyDescent="0.25">
      <c r="A10" s="44"/>
      <c r="B10" s="44"/>
      <c r="C10" s="39">
        <v>2001</v>
      </c>
      <c r="D10" s="46" t="s">
        <v>38</v>
      </c>
      <c r="E10" s="109">
        <v>698127.1074883251</v>
      </c>
      <c r="F10" s="13">
        <f t="shared" ref="F10:F21" si="0">+E10/E9-1</f>
        <v>0.19238296106045571</v>
      </c>
      <c r="G10" s="20">
        <v>4.4584172619453453</v>
      </c>
      <c r="H10" s="191">
        <f t="shared" ref="H10:H21" si="1">+G10/G9-1</f>
        <v>0.17914075612332314</v>
      </c>
      <c r="I10" s="4"/>
      <c r="J10" s="4"/>
      <c r="K10" s="8"/>
      <c r="L10" s="44"/>
    </row>
    <row r="11" spans="1:12" ht="13.2" x14ac:dyDescent="0.25">
      <c r="A11" s="44"/>
      <c r="B11" s="44"/>
      <c r="C11" s="39">
        <v>2002</v>
      </c>
      <c r="D11" s="46" t="s">
        <v>38</v>
      </c>
      <c r="E11" s="48">
        <v>757760</v>
      </c>
      <c r="F11" s="13">
        <f t="shared" si="0"/>
        <v>8.5418388531306455E-2</v>
      </c>
      <c r="G11" s="20">
        <v>4.7860951606537183</v>
      </c>
      <c r="H11" s="191">
        <f t="shared" si="1"/>
        <v>7.3496462860319411E-2</v>
      </c>
      <c r="I11" s="4"/>
      <c r="J11" s="4"/>
      <c r="K11" s="8"/>
      <c r="L11" s="44"/>
    </row>
    <row r="12" spans="1:12" ht="13.2" x14ac:dyDescent="0.25">
      <c r="A12" s="44"/>
      <c r="B12" s="44"/>
      <c r="C12" s="39">
        <v>2003</v>
      </c>
      <c r="D12" s="46" t="s">
        <v>38</v>
      </c>
      <c r="E12" s="48">
        <v>836007</v>
      </c>
      <c r="F12" s="13">
        <f t="shared" si="0"/>
        <v>0.1032609269425675</v>
      </c>
      <c r="G12" s="20">
        <v>5.222945268521328</v>
      </c>
      <c r="H12" s="191">
        <f t="shared" si="1"/>
        <v>9.1274847909196488E-2</v>
      </c>
      <c r="I12" s="4"/>
      <c r="J12" s="4"/>
      <c r="K12" s="8"/>
      <c r="L12" s="44"/>
    </row>
    <row r="13" spans="1:12" ht="13.2" x14ac:dyDescent="0.25">
      <c r="A13" s="44"/>
      <c r="B13" s="44"/>
      <c r="C13" s="39">
        <v>2004</v>
      </c>
      <c r="D13" s="46" t="s">
        <v>38</v>
      </c>
      <c r="E13" s="48">
        <v>805315</v>
      </c>
      <c r="F13" s="13">
        <f t="shared" si="0"/>
        <v>-3.6712611258039707E-2</v>
      </c>
      <c r="G13" s="20">
        <v>4.9771240731337425</v>
      </c>
      <c r="H13" s="191">
        <f t="shared" si="1"/>
        <v>-4.7065627294459511E-2</v>
      </c>
      <c r="I13" s="4"/>
      <c r="J13" s="4"/>
      <c r="K13" s="8"/>
      <c r="L13" s="44"/>
    </row>
    <row r="14" spans="1:12" ht="13.2" x14ac:dyDescent="0.25">
      <c r="A14" s="44"/>
      <c r="B14" s="44"/>
      <c r="C14" s="39">
        <v>2005</v>
      </c>
      <c r="D14" s="46" t="s">
        <v>38</v>
      </c>
      <c r="E14" s="48">
        <v>906079</v>
      </c>
      <c r="F14" s="13">
        <f t="shared" si="0"/>
        <v>0.12512370935596628</v>
      </c>
      <c r="G14" s="20">
        <v>5.5417757188145087</v>
      </c>
      <c r="H14" s="191">
        <f t="shared" si="1"/>
        <v>0.11344938108509828</v>
      </c>
      <c r="I14" s="4"/>
      <c r="J14" s="4"/>
      <c r="K14" s="8"/>
      <c r="L14" s="44"/>
    </row>
    <row r="15" spans="1:12" ht="13.2" x14ac:dyDescent="0.25">
      <c r="A15" s="44"/>
      <c r="B15" s="44"/>
      <c r="C15" s="39">
        <v>2006</v>
      </c>
      <c r="D15" s="46" t="s">
        <v>38</v>
      </c>
      <c r="E15" s="109">
        <v>1087738</v>
      </c>
      <c r="F15" s="13">
        <f t="shared" si="0"/>
        <v>0.20048914057162781</v>
      </c>
      <c r="G15" s="20">
        <v>6.5862147596536369</v>
      </c>
      <c r="H15" s="191">
        <f t="shared" si="1"/>
        <v>0.18846649410462857</v>
      </c>
      <c r="I15" s="4"/>
      <c r="J15" s="4"/>
      <c r="K15" s="8"/>
      <c r="L15" s="44"/>
    </row>
    <row r="16" spans="1:12" ht="13.2" x14ac:dyDescent="0.25">
      <c r="A16" s="44"/>
      <c r="B16" s="44"/>
      <c r="C16" s="39">
        <v>2007</v>
      </c>
      <c r="D16" s="46" t="s">
        <v>38</v>
      </c>
      <c r="E16" s="109">
        <v>1331919</v>
      </c>
      <c r="F16" s="13">
        <f t="shared" si="0"/>
        <v>0.22448512417512312</v>
      </c>
      <c r="G16" s="20">
        <v>7.9847549049729407</v>
      </c>
      <c r="H16" s="192">
        <f t="shared" si="1"/>
        <v>0.21234353818624219</v>
      </c>
      <c r="I16" s="4"/>
      <c r="J16" s="4"/>
      <c r="K16" s="8"/>
      <c r="L16" s="44"/>
    </row>
    <row r="17" spans="1:18" ht="13.2" x14ac:dyDescent="0.25">
      <c r="A17" s="44"/>
      <c r="B17" s="44"/>
      <c r="C17" s="39">
        <v>2008</v>
      </c>
      <c r="D17" s="46" t="s">
        <v>38</v>
      </c>
      <c r="E17" s="109">
        <v>1439009</v>
      </c>
      <c r="F17" s="13">
        <f t="shared" si="0"/>
        <v>8.0402787256582453E-2</v>
      </c>
      <c r="G17" s="20">
        <v>8.5420508166333526</v>
      </c>
      <c r="H17" s="192">
        <f t="shared" si="1"/>
        <v>6.9794992869890882E-2</v>
      </c>
      <c r="I17" s="4"/>
      <c r="J17" s="4"/>
      <c r="K17" s="8"/>
      <c r="L17" s="44"/>
    </row>
    <row r="18" spans="1:18" ht="13.2" x14ac:dyDescent="0.25">
      <c r="A18" s="44"/>
      <c r="B18" s="44"/>
      <c r="C18" s="39">
        <v>2009</v>
      </c>
      <c r="D18" s="46" t="s">
        <v>38</v>
      </c>
      <c r="E18" s="109">
        <v>1695034</v>
      </c>
      <c r="F18" s="13">
        <f t="shared" si="0"/>
        <v>0.17791758077955033</v>
      </c>
      <c r="G18" s="20">
        <v>9.9640033351407293</v>
      </c>
      <c r="H18" s="192">
        <f t="shared" si="1"/>
        <v>0.16646500343202186</v>
      </c>
      <c r="I18" s="4"/>
      <c r="J18" s="4"/>
      <c r="K18" s="8"/>
      <c r="L18" s="44"/>
    </row>
    <row r="19" spans="1:18" ht="13.2" x14ac:dyDescent="0.25">
      <c r="A19" s="44"/>
      <c r="B19" s="44"/>
      <c r="C19" s="39">
        <v>2010</v>
      </c>
      <c r="D19" s="46" t="s">
        <v>38</v>
      </c>
      <c r="E19" s="109">
        <f>+E38</f>
        <v>1819564</v>
      </c>
      <c r="F19" s="13">
        <f t="shared" si="0"/>
        <v>7.3467552863246466E-2</v>
      </c>
      <c r="G19" s="20">
        <f>+G38</f>
        <v>10.596520806080466</v>
      </c>
      <c r="H19" s="192">
        <f t="shared" si="1"/>
        <v>6.3480254839838768E-2</v>
      </c>
      <c r="I19" s="4"/>
      <c r="J19" s="4"/>
      <c r="K19" s="8"/>
      <c r="L19" s="44"/>
    </row>
    <row r="20" spans="1:18" ht="13.2" x14ac:dyDescent="0.25">
      <c r="A20" s="44"/>
      <c r="B20" s="44"/>
      <c r="C20" s="39">
        <v>2011</v>
      </c>
      <c r="D20" s="46" t="s">
        <v>38</v>
      </c>
      <c r="E20" s="109">
        <f>+E50</f>
        <v>2025042</v>
      </c>
      <c r="F20" s="13">
        <f t="shared" si="0"/>
        <v>0.11292705285442017</v>
      </c>
      <c r="G20" s="20">
        <f>+G50</f>
        <v>11.688212892642875</v>
      </c>
      <c r="H20" s="192">
        <f t="shared" si="1"/>
        <v>0.10302363450614638</v>
      </c>
      <c r="I20" s="4"/>
      <c r="J20" s="4"/>
      <c r="K20" s="8"/>
      <c r="L20" s="44"/>
    </row>
    <row r="21" spans="1:18" ht="13.2" x14ac:dyDescent="0.25">
      <c r="A21" s="44"/>
      <c r="B21" s="44"/>
      <c r="C21" s="39">
        <v>2012</v>
      </c>
      <c r="D21" s="46" t="s">
        <v>38</v>
      </c>
      <c r="E21" s="109">
        <f>+E62</f>
        <v>2186173</v>
      </c>
      <c r="F21" s="13">
        <f t="shared" si="0"/>
        <v>7.9569213873095013E-2</v>
      </c>
      <c r="G21" s="20">
        <f>+G62</f>
        <v>12.506909077074868</v>
      </c>
      <c r="H21" s="192">
        <f t="shared" si="1"/>
        <v>7.0044598943549197E-2</v>
      </c>
      <c r="I21" s="4"/>
      <c r="J21" s="4"/>
      <c r="K21" s="8"/>
      <c r="L21" s="44"/>
    </row>
    <row r="22" spans="1:18" ht="13.2" x14ac:dyDescent="0.25">
      <c r="A22" s="44"/>
      <c r="B22" s="44"/>
      <c r="C22" s="39">
        <v>2013</v>
      </c>
      <c r="D22" s="46" t="s">
        <v>38</v>
      </c>
      <c r="E22" s="109">
        <f>+E74</f>
        <v>2309572</v>
      </c>
      <c r="F22" s="13">
        <f>+E22/E21-1</f>
        <v>5.6445212707320058E-2</v>
      </c>
      <c r="G22" s="20">
        <f>+G74</f>
        <v>13.097333861217775</v>
      </c>
      <c r="H22" s="192">
        <f>+G22/G21-1</f>
        <v>4.7207889695556782E-2</v>
      </c>
      <c r="I22" s="4"/>
      <c r="J22" s="4"/>
      <c r="K22" s="8"/>
      <c r="L22" s="44"/>
    </row>
    <row r="23" spans="1:18" ht="13.2" x14ac:dyDescent="0.25">
      <c r="A23" s="44"/>
      <c r="B23" s="44"/>
      <c r="C23" s="39">
        <v>2014</v>
      </c>
      <c r="D23" s="46" t="s">
        <v>38</v>
      </c>
      <c r="E23" s="109">
        <f>+E86</f>
        <v>2501356</v>
      </c>
      <c r="F23" s="13">
        <f t="shared" ref="F23" si="2">+E23/E22-1</f>
        <v>8.3038762160261737E-2</v>
      </c>
      <c r="G23" s="20">
        <f>+G86</f>
        <v>13.964124564928836</v>
      </c>
      <c r="H23" s="192">
        <f t="shared" ref="H23" si="3">+G23/G22-1</f>
        <v>6.6180698521986603E-2</v>
      </c>
      <c r="I23" s="4"/>
      <c r="J23" s="4"/>
      <c r="K23" s="8"/>
      <c r="L23" s="44"/>
    </row>
    <row r="24" spans="1:18" ht="13.2" x14ac:dyDescent="0.25">
      <c r="A24" s="44"/>
      <c r="B24" s="44"/>
      <c r="C24" s="39">
        <v>2015</v>
      </c>
      <c r="D24" s="46" t="s">
        <v>38</v>
      </c>
      <c r="E24" s="109">
        <f>+E98</f>
        <v>2729251</v>
      </c>
      <c r="F24" s="13">
        <f t="shared" ref="F24:F25" si="4">+E24/E23-1</f>
        <v>9.110858270474087E-2</v>
      </c>
      <c r="G24" s="20">
        <f>+G98</f>
        <v>15.079446706475721</v>
      </c>
      <c r="H24" s="192">
        <f t="shared" ref="H24:H25" si="5">+G24/G23-1</f>
        <v>7.9870537989043644E-2</v>
      </c>
      <c r="I24" s="4"/>
      <c r="J24" s="4"/>
      <c r="K24" s="8"/>
      <c r="L24" s="44"/>
    </row>
    <row r="25" spans="1:18" ht="13.8" thickBot="1" x14ac:dyDescent="0.3">
      <c r="A25" s="44"/>
      <c r="B25" s="44"/>
      <c r="C25" s="39">
        <v>2016</v>
      </c>
      <c r="D25" s="46" t="s">
        <v>38</v>
      </c>
      <c r="E25" s="109">
        <f>+E110</f>
        <v>2912133</v>
      </c>
      <c r="F25" s="13">
        <f t="shared" si="4"/>
        <v>6.7008127870979983E-2</v>
      </c>
      <c r="G25" s="20">
        <f>+G110</f>
        <v>15.928178354413726</v>
      </c>
      <c r="H25" s="192">
        <f t="shared" si="5"/>
        <v>5.6284004609633564E-2</v>
      </c>
      <c r="I25" s="4"/>
      <c r="J25" s="4"/>
      <c r="K25" s="8"/>
      <c r="L25" s="44"/>
    </row>
    <row r="26" spans="1:18" ht="40.5" customHeight="1" thickBot="1" x14ac:dyDescent="0.3">
      <c r="A26" s="34"/>
      <c r="B26" s="44"/>
      <c r="C26" s="42" t="s">
        <v>0</v>
      </c>
      <c r="D26" s="42" t="s">
        <v>32</v>
      </c>
      <c r="E26" s="110" t="s">
        <v>30</v>
      </c>
      <c r="F26" s="10" t="s">
        <v>47</v>
      </c>
      <c r="G26" s="10" t="s">
        <v>6</v>
      </c>
      <c r="H26" s="37" t="s">
        <v>47</v>
      </c>
      <c r="I26" s="4"/>
      <c r="J26" s="4"/>
      <c r="K26" s="11"/>
      <c r="L26" s="44"/>
    </row>
    <row r="27" spans="1:18" ht="13.2" x14ac:dyDescent="0.25">
      <c r="A27" s="34"/>
      <c r="B27" s="44"/>
      <c r="C27" s="39">
        <v>2010</v>
      </c>
      <c r="D27" s="46" t="s">
        <v>39</v>
      </c>
      <c r="E27" s="109">
        <v>1698908</v>
      </c>
      <c r="F27" s="12">
        <f>+E27/E18-1</f>
        <v>2.2854998778785163E-3</v>
      </c>
      <c r="G27" s="20">
        <v>9.978692077391031</v>
      </c>
      <c r="H27" s="191">
        <f>+G27/G18-1</f>
        <v>1.4741807841931465E-3</v>
      </c>
      <c r="I27" s="4"/>
      <c r="J27" s="11"/>
      <c r="K27" s="11"/>
      <c r="L27" s="44"/>
      <c r="N27" s="150"/>
      <c r="Q27" s="151"/>
      <c r="R27" s="152"/>
    </row>
    <row r="28" spans="1:18" ht="13.2" x14ac:dyDescent="0.25">
      <c r="A28" s="34"/>
      <c r="B28" s="44"/>
      <c r="C28" s="39"/>
      <c r="D28" s="46" t="s">
        <v>40</v>
      </c>
      <c r="E28" s="109">
        <v>1697983</v>
      </c>
      <c r="F28" s="12">
        <f t="shared" ref="F28:F38" si="6">+E28/E27-1</f>
        <v>-5.4446738728641808E-4</v>
      </c>
      <c r="G28" s="20">
        <v>9.9651913203840454</v>
      </c>
      <c r="H28" s="191">
        <f t="shared" ref="H28:H38" si="7">+G28/G27-1</f>
        <v>-1.3529585743581318E-3</v>
      </c>
      <c r="I28" s="4"/>
      <c r="J28" s="11"/>
      <c r="K28" s="11"/>
      <c r="L28" s="44"/>
      <c r="N28" s="150"/>
      <c r="Q28" s="151"/>
      <c r="R28" s="152"/>
    </row>
    <row r="29" spans="1:18" ht="13.2" x14ac:dyDescent="0.25">
      <c r="A29" s="34"/>
      <c r="B29" s="44"/>
      <c r="C29" s="40"/>
      <c r="D29" s="46" t="s">
        <v>41</v>
      </c>
      <c r="E29" s="109">
        <v>1708303</v>
      </c>
      <c r="F29" s="12">
        <f t="shared" si="6"/>
        <v>6.0777993654823614E-3</v>
      </c>
      <c r="G29" s="20">
        <v>10.017654156622806</v>
      </c>
      <c r="H29" s="191">
        <f t="shared" si="7"/>
        <v>5.2646090327885808E-3</v>
      </c>
      <c r="I29" s="4"/>
      <c r="J29" s="11"/>
      <c r="K29" s="11"/>
      <c r="L29" s="44"/>
      <c r="N29" s="150"/>
      <c r="Q29" s="151"/>
      <c r="R29" s="152"/>
    </row>
    <row r="30" spans="1:18" ht="13.2" x14ac:dyDescent="0.25">
      <c r="A30" s="34"/>
      <c r="B30" s="44"/>
      <c r="C30" s="40"/>
      <c r="D30" s="46" t="s">
        <v>42</v>
      </c>
      <c r="E30" s="109">
        <v>1731518</v>
      </c>
      <c r="F30" s="12">
        <f t="shared" si="6"/>
        <v>1.358950958934102E-2</v>
      </c>
      <c r="G30" s="20">
        <v>10.14558870990234</v>
      </c>
      <c r="H30" s="191">
        <f t="shared" si="7"/>
        <v>1.2770909364539618E-2</v>
      </c>
      <c r="I30" s="4"/>
      <c r="J30" s="11"/>
      <c r="K30" s="11"/>
      <c r="L30" s="44"/>
      <c r="N30" s="150"/>
      <c r="Q30" s="151"/>
      <c r="R30" s="152"/>
    </row>
    <row r="31" spans="1:18" ht="13.2" x14ac:dyDescent="0.25">
      <c r="A31" s="34"/>
      <c r="B31" s="44"/>
      <c r="C31" s="40"/>
      <c r="D31" s="46" t="s">
        <v>43</v>
      </c>
      <c r="E31" s="109">
        <v>1752810</v>
      </c>
      <c r="F31" s="12">
        <f t="shared" si="6"/>
        <v>1.2296724608118481E-2</v>
      </c>
      <c r="G31" s="20">
        <v>10.262023197634559</v>
      </c>
      <c r="H31" s="191">
        <f t="shared" si="7"/>
        <v>1.1476365843470004E-2</v>
      </c>
      <c r="I31" s="4"/>
      <c r="J31" s="11"/>
      <c r="K31" s="11"/>
      <c r="L31" s="44"/>
      <c r="N31" s="150"/>
      <c r="Q31" s="151"/>
      <c r="R31" s="152"/>
    </row>
    <row r="32" spans="1:18" ht="13.2" x14ac:dyDescent="0.25">
      <c r="A32" s="34"/>
      <c r="B32" s="44"/>
      <c r="C32" s="40"/>
      <c r="D32" s="46" t="s">
        <v>44</v>
      </c>
      <c r="E32" s="109">
        <v>1749458</v>
      </c>
      <c r="F32" s="12">
        <f t="shared" si="6"/>
        <v>-1.9123578710755762E-3</v>
      </c>
      <c r="G32" s="20">
        <v>10.234128092592396</v>
      </c>
      <c r="H32" s="191">
        <f t="shared" si="7"/>
        <v>-2.7182851280820319E-3</v>
      </c>
      <c r="I32" s="4"/>
      <c r="J32" s="11"/>
      <c r="K32" s="11"/>
      <c r="L32" s="44"/>
      <c r="N32" s="150"/>
      <c r="Q32" s="151"/>
      <c r="R32" s="152"/>
    </row>
    <row r="33" spans="1:18" ht="13.2" x14ac:dyDescent="0.25">
      <c r="A33" s="34"/>
      <c r="B33" s="44"/>
      <c r="C33" s="40"/>
      <c r="D33" s="46" t="s">
        <v>33</v>
      </c>
      <c r="E33" s="109">
        <v>1770485</v>
      </c>
      <c r="F33" s="12">
        <f t="shared" si="6"/>
        <v>1.201915107421847E-2</v>
      </c>
      <c r="G33" s="20">
        <v>10.34934400497648</v>
      </c>
      <c r="H33" s="191">
        <f t="shared" si="7"/>
        <v>1.1258009606844643E-2</v>
      </c>
      <c r="I33" s="4"/>
      <c r="J33" s="11"/>
      <c r="K33" s="11"/>
      <c r="L33" s="44"/>
      <c r="N33" s="150"/>
      <c r="Q33" s="151"/>
      <c r="R33" s="152"/>
    </row>
    <row r="34" spans="1:18" ht="13.2" x14ac:dyDescent="0.25">
      <c r="A34" s="34"/>
      <c r="B34" s="44"/>
      <c r="C34" s="40"/>
      <c r="D34" s="46" t="s">
        <v>34</v>
      </c>
      <c r="E34" s="109">
        <v>1793594</v>
      </c>
      <c r="F34" s="12">
        <f t="shared" si="6"/>
        <v>1.3052355710440944E-2</v>
      </c>
      <c r="G34" s="20">
        <v>10.476559904575376</v>
      </c>
      <c r="H34" s="191">
        <f t="shared" si="7"/>
        <v>1.2292170357630861E-2</v>
      </c>
      <c r="I34" s="4"/>
      <c r="J34" s="11"/>
      <c r="K34" s="11"/>
      <c r="L34" s="44"/>
      <c r="N34" s="150"/>
      <c r="Q34" s="151"/>
      <c r="R34" s="152"/>
    </row>
    <row r="35" spans="1:18" ht="13.2" x14ac:dyDescent="0.25">
      <c r="A35" s="34"/>
      <c r="B35" s="44"/>
      <c r="C35" s="40"/>
      <c r="D35" s="46" t="s">
        <v>35</v>
      </c>
      <c r="E35" s="109">
        <v>1808189</v>
      </c>
      <c r="F35" s="12">
        <f t="shared" si="6"/>
        <v>8.1372930551730782E-3</v>
      </c>
      <c r="G35" s="20">
        <v>10.553890906013342</v>
      </c>
      <c r="H35" s="191">
        <f t="shared" si="7"/>
        <v>7.3813352992133652E-3</v>
      </c>
      <c r="I35" s="4"/>
      <c r="J35" s="11"/>
      <c r="K35" s="11"/>
      <c r="L35" s="44"/>
      <c r="N35" s="150"/>
      <c r="Q35" s="151"/>
      <c r="R35" s="152"/>
    </row>
    <row r="36" spans="1:18" ht="13.2" x14ac:dyDescent="0.25">
      <c r="A36" s="34"/>
      <c r="B36" s="44"/>
      <c r="C36" s="40"/>
      <c r="D36" s="46" t="s">
        <v>36</v>
      </c>
      <c r="E36" s="109">
        <v>1803662</v>
      </c>
      <c r="F36" s="12">
        <f t="shared" si="6"/>
        <v>-2.5036099655512123E-3</v>
      </c>
      <c r="G36" s="20">
        <v>10.519637614946435</v>
      </c>
      <c r="H36" s="191">
        <f t="shared" si="7"/>
        <v>-3.2455604640929669E-3</v>
      </c>
      <c r="I36" s="4"/>
      <c r="J36" s="11"/>
      <c r="K36" s="11"/>
      <c r="L36" s="44"/>
      <c r="N36" s="150"/>
      <c r="Q36" s="151"/>
      <c r="R36" s="152"/>
    </row>
    <row r="37" spans="1:18" ht="13.2" x14ac:dyDescent="0.25">
      <c r="A37" s="34"/>
      <c r="B37" s="44"/>
      <c r="C37" s="40"/>
      <c r="D37" s="46" t="s">
        <v>37</v>
      </c>
      <c r="E37" s="109">
        <v>1816980</v>
      </c>
      <c r="F37" s="12">
        <f t="shared" si="6"/>
        <v>7.3838668220542747E-3</v>
      </c>
      <c r="G37" s="20">
        <v>10.589378184081827</v>
      </c>
      <c r="H37" s="191">
        <f t="shared" si="7"/>
        <v>6.6295600369641328E-3</v>
      </c>
      <c r="I37" s="4"/>
      <c r="J37" s="11"/>
      <c r="K37" s="11"/>
      <c r="L37" s="44"/>
      <c r="N37" s="150"/>
      <c r="Q37" s="151"/>
      <c r="R37" s="152"/>
    </row>
    <row r="38" spans="1:18" ht="13.8" thickBot="1" x14ac:dyDescent="0.3">
      <c r="A38" s="34"/>
      <c r="B38" s="44"/>
      <c r="C38" s="41"/>
      <c r="D38" s="47" t="s">
        <v>38</v>
      </c>
      <c r="E38" s="112">
        <v>1819564</v>
      </c>
      <c r="F38" s="49">
        <f t="shared" si="6"/>
        <v>1.4221400345628687E-3</v>
      </c>
      <c r="G38" s="50">
        <v>10.596520806080466</v>
      </c>
      <c r="H38" s="194">
        <f t="shared" si="7"/>
        <v>6.7450816039182904E-4</v>
      </c>
      <c r="I38" s="4"/>
      <c r="J38" s="11"/>
      <c r="K38" s="11"/>
      <c r="L38" s="44"/>
      <c r="N38" s="150"/>
      <c r="Q38" s="151"/>
      <c r="R38" s="152"/>
    </row>
    <row r="39" spans="1:18" ht="13.2" x14ac:dyDescent="0.25">
      <c r="A39" s="34"/>
      <c r="B39" s="44"/>
      <c r="C39" s="39">
        <v>2011</v>
      </c>
      <c r="D39" s="46" t="s">
        <v>39</v>
      </c>
      <c r="E39" s="109">
        <v>1819146</v>
      </c>
      <c r="F39" s="12">
        <f t="shared" ref="F39:F44" si="8">+E39/E38-1</f>
        <v>-2.2972536277920952E-4</v>
      </c>
      <c r="G39" s="20">
        <v>10.586031920533632</v>
      </c>
      <c r="H39" s="191">
        <f t="shared" ref="H39:H44" si="9">+G39/G38-1</f>
        <v>-9.8984239627175619E-4</v>
      </c>
      <c r="I39" s="4"/>
      <c r="J39" s="11"/>
      <c r="L39" s="127"/>
    </row>
    <row r="40" spans="1:18" ht="13.2" x14ac:dyDescent="0.25">
      <c r="A40" s="34"/>
      <c r="B40" s="44"/>
      <c r="C40" s="40"/>
      <c r="D40" s="46" t="s">
        <v>40</v>
      </c>
      <c r="E40" s="109">
        <v>1823656</v>
      </c>
      <c r="F40" s="12">
        <f t="shared" si="8"/>
        <v>2.4791852880416965E-3</v>
      </c>
      <c r="G40" s="20">
        <v>10.604464813991921</v>
      </c>
      <c r="H40" s="191">
        <f t="shared" si="9"/>
        <v>1.7412467293373979E-3</v>
      </c>
      <c r="I40" s="4"/>
      <c r="J40" s="11"/>
      <c r="K40" s="11"/>
      <c r="L40" s="127"/>
    </row>
    <row r="41" spans="1:18" ht="13.2" x14ac:dyDescent="0.25">
      <c r="A41" s="34"/>
      <c r="B41" s="44"/>
      <c r="C41" s="40"/>
      <c r="D41" s="46" t="s">
        <v>41</v>
      </c>
      <c r="E41" s="109">
        <v>1855054</v>
      </c>
      <c r="F41" s="12">
        <f t="shared" si="8"/>
        <v>1.721706286711977E-2</v>
      </c>
      <c r="G41" s="20">
        <v>10.778989571776423</v>
      </c>
      <c r="H41" s="191">
        <f t="shared" si="9"/>
        <v>1.6457667675433107E-2</v>
      </c>
      <c r="I41" s="4"/>
      <c r="J41" s="11"/>
      <c r="K41" s="11"/>
      <c r="L41" s="127"/>
    </row>
    <row r="42" spans="1:18" ht="13.2" x14ac:dyDescent="0.25">
      <c r="A42" s="34"/>
      <c r="B42" s="44"/>
      <c r="C42" s="39"/>
      <c r="D42" s="46" t="s">
        <v>42</v>
      </c>
      <c r="E42" s="109">
        <v>1879451</v>
      </c>
      <c r="F42" s="12">
        <f t="shared" si="8"/>
        <v>1.315163871240399E-2</v>
      </c>
      <c r="G42" s="20">
        <v>10.912604231659611</v>
      </c>
      <c r="H42" s="191">
        <f t="shared" si="9"/>
        <v>1.2395842763689435E-2</v>
      </c>
      <c r="I42" s="4"/>
      <c r="J42" s="11"/>
      <c r="K42" s="11"/>
      <c r="L42" s="127"/>
    </row>
    <row r="43" spans="1:18" ht="13.2" x14ac:dyDescent="0.25">
      <c r="A43" s="34"/>
      <c r="B43" s="44"/>
      <c r="C43" s="40"/>
      <c r="D43" s="46" t="s">
        <v>43</v>
      </c>
      <c r="E43" s="109">
        <v>1910017</v>
      </c>
      <c r="F43" s="12">
        <f t="shared" si="8"/>
        <v>1.6263259856202694E-2</v>
      </c>
      <c r="G43" s="20">
        <v>11.081811884291337</v>
      </c>
      <c r="H43" s="191">
        <f t="shared" si="9"/>
        <v>1.5505707807199842E-2</v>
      </c>
      <c r="I43" s="4"/>
      <c r="J43" s="11"/>
      <c r="K43" s="11"/>
      <c r="L43" s="127"/>
    </row>
    <row r="44" spans="1:18" ht="13.2" x14ac:dyDescent="0.25">
      <c r="A44" s="34"/>
      <c r="B44" s="44"/>
      <c r="C44" s="40"/>
      <c r="D44" s="46" t="s">
        <v>44</v>
      </c>
      <c r="E44" s="109">
        <v>1932809</v>
      </c>
      <c r="F44" s="12">
        <f t="shared" si="8"/>
        <v>1.1932878084331078E-2</v>
      </c>
      <c r="G44" s="20">
        <v>11.205696743765374</v>
      </c>
      <c r="H44" s="191">
        <f t="shared" si="9"/>
        <v>1.1179115903388048E-2</v>
      </c>
      <c r="I44" s="4"/>
      <c r="J44" s="11"/>
      <c r="K44" s="11"/>
      <c r="L44" s="127"/>
      <c r="M44" s="1" t="s">
        <v>515</v>
      </c>
    </row>
    <row r="45" spans="1:18" ht="13.2" x14ac:dyDescent="0.25">
      <c r="A45" s="34"/>
      <c r="B45" s="44"/>
      <c r="C45" s="39"/>
      <c r="D45" s="46" t="s">
        <v>33</v>
      </c>
      <c r="E45" s="109">
        <v>1953417</v>
      </c>
      <c r="F45" s="12">
        <f t="shared" ref="F45:F50" si="10">+E45/E44-1</f>
        <v>1.0662202007544419E-2</v>
      </c>
      <c r="G45" s="20">
        <v>11.316744327555886</v>
      </c>
      <c r="H45" s="191">
        <f t="shared" ref="H45:H50" si="11">+G45/G44-1</f>
        <v>9.9099222770147044E-3</v>
      </c>
      <c r="I45" s="4"/>
      <c r="J45" s="11"/>
      <c r="K45" s="11"/>
      <c r="L45" s="127"/>
    </row>
    <row r="46" spans="1:18" ht="13.2" x14ac:dyDescent="0.25">
      <c r="A46" s="34"/>
      <c r="B46" s="44"/>
      <c r="C46" s="40"/>
      <c r="D46" s="46" t="s">
        <v>34</v>
      </c>
      <c r="E46" s="109">
        <v>1977708</v>
      </c>
      <c r="F46" s="12">
        <f t="shared" si="10"/>
        <v>1.2435132897891332E-2</v>
      </c>
      <c r="G46" s="20">
        <v>11.448947598762226</v>
      </c>
      <c r="H46" s="191">
        <f t="shared" si="11"/>
        <v>1.1682094017484213E-2</v>
      </c>
      <c r="I46" s="4"/>
      <c r="J46" s="11"/>
      <c r="K46" s="11"/>
      <c r="L46" s="127"/>
    </row>
    <row r="47" spans="1:18" ht="13.2" x14ac:dyDescent="0.25">
      <c r="A47" s="34"/>
      <c r="B47" s="44"/>
      <c r="C47" s="40"/>
      <c r="D47" s="46" t="s">
        <v>35</v>
      </c>
      <c r="E47" s="109">
        <v>1992753</v>
      </c>
      <c r="F47" s="12">
        <f t="shared" si="10"/>
        <v>7.6072908639697179E-3</v>
      </c>
      <c r="G47" s="20">
        <v>11.526925298468578</v>
      </c>
      <c r="H47" s="191">
        <f t="shared" si="11"/>
        <v>6.8109054595359986E-3</v>
      </c>
      <c r="I47" s="4"/>
      <c r="J47" s="11"/>
      <c r="K47" s="11"/>
      <c r="L47" s="127"/>
    </row>
    <row r="48" spans="1:18" ht="13.2" x14ac:dyDescent="0.25">
      <c r="A48" s="34"/>
      <c r="B48" s="44"/>
      <c r="C48" s="39"/>
      <c r="D48" s="46" t="s">
        <v>36</v>
      </c>
      <c r="E48" s="109">
        <v>2005472</v>
      </c>
      <c r="F48" s="12">
        <f t="shared" si="10"/>
        <v>6.3826274505671687E-3</v>
      </c>
      <c r="G48" s="20">
        <v>11.597243751533004</v>
      </c>
      <c r="H48" s="191">
        <f t="shared" si="11"/>
        <v>6.1003651228457301E-3</v>
      </c>
      <c r="I48" s="4"/>
      <c r="J48" s="11"/>
      <c r="K48" s="11"/>
      <c r="L48" s="127"/>
    </row>
    <row r="49" spans="1:12" ht="13.2" x14ac:dyDescent="0.25">
      <c r="A49" s="34"/>
      <c r="B49" s="44"/>
      <c r="C49" s="40"/>
      <c r="D49" s="46" t="s">
        <v>37</v>
      </c>
      <c r="E49" s="109">
        <v>2021209</v>
      </c>
      <c r="F49" s="12">
        <f t="shared" si="10"/>
        <v>7.8470305244850991E-3</v>
      </c>
      <c r="G49" s="20">
        <v>11.674729954854884</v>
      </c>
      <c r="H49" s="191">
        <f t="shared" si="11"/>
        <v>6.6814326733142249E-3</v>
      </c>
      <c r="I49" s="4"/>
      <c r="J49" s="11"/>
      <c r="K49" s="11"/>
      <c r="L49" s="127"/>
    </row>
    <row r="50" spans="1:12" ht="13.8" thickBot="1" x14ac:dyDescent="0.3">
      <c r="A50" s="34"/>
      <c r="B50" s="44"/>
      <c r="C50" s="41"/>
      <c r="D50" s="47" t="s">
        <v>38</v>
      </c>
      <c r="E50" s="112">
        <v>2025042</v>
      </c>
      <c r="F50" s="49">
        <f t="shared" si="10"/>
        <v>1.8963897350545711E-3</v>
      </c>
      <c r="G50" s="50">
        <v>11.688212892642875</v>
      </c>
      <c r="H50" s="194">
        <f t="shared" si="11"/>
        <v>1.1548821977149792E-3</v>
      </c>
      <c r="I50" s="4"/>
      <c r="J50" s="11"/>
      <c r="K50" s="21"/>
      <c r="L50" s="127"/>
    </row>
    <row r="51" spans="1:12" ht="13.2" x14ac:dyDescent="0.25">
      <c r="A51" s="34"/>
      <c r="B51" s="44"/>
      <c r="C51" s="38">
        <v>2012</v>
      </c>
      <c r="D51" s="51" t="s">
        <v>39</v>
      </c>
      <c r="E51" s="111">
        <v>2022882</v>
      </c>
      <c r="F51" s="53">
        <f t="shared" ref="F51:F56" si="12">+E51/E50-1</f>
        <v>-1.0666445436686711E-3</v>
      </c>
      <c r="G51" s="52">
        <v>11.667076322837763</v>
      </c>
      <c r="H51" s="193">
        <f t="shared" ref="H51:H56" si="13">+G51/G50-1</f>
        <v>-1.8083662574640558E-3</v>
      </c>
      <c r="I51" s="4"/>
      <c r="J51" s="11"/>
      <c r="K51" s="21"/>
      <c r="L51" s="127"/>
    </row>
    <row r="52" spans="1:12" ht="13.2" x14ac:dyDescent="0.25">
      <c r="A52" s="34"/>
      <c r="B52" s="44"/>
      <c r="C52" s="40"/>
      <c r="D52" s="46" t="s">
        <v>40</v>
      </c>
      <c r="E52" s="109">
        <v>2029256</v>
      </c>
      <c r="F52" s="12">
        <f t="shared" si="12"/>
        <v>3.150949981264306E-3</v>
      </c>
      <c r="G52" s="20">
        <v>11.695229792458589</v>
      </c>
      <c r="H52" s="191">
        <f t="shared" si="13"/>
        <v>2.4130698078761448E-3</v>
      </c>
      <c r="I52" s="4"/>
      <c r="J52" s="11"/>
      <c r="K52" s="21"/>
      <c r="L52" s="127"/>
    </row>
    <row r="53" spans="1:12" ht="13.2" x14ac:dyDescent="0.25">
      <c r="A53" s="34"/>
      <c r="B53" s="44"/>
      <c r="C53" s="40"/>
      <c r="D53" s="46" t="s">
        <v>41</v>
      </c>
      <c r="E53" s="109">
        <v>2031572</v>
      </c>
      <c r="F53" s="12">
        <f t="shared" si="12"/>
        <v>1.1413049905975026E-3</v>
      </c>
      <c r="G53" s="20">
        <v>11.700006075759237</v>
      </c>
      <c r="H53" s="191">
        <f t="shared" si="13"/>
        <v>4.0839584902618853E-4</v>
      </c>
      <c r="I53" s="4"/>
      <c r="J53" s="11"/>
      <c r="K53" s="21"/>
      <c r="L53" s="127"/>
    </row>
    <row r="54" spans="1:12" ht="13.2" x14ac:dyDescent="0.25">
      <c r="A54" s="34"/>
      <c r="B54" s="44"/>
      <c r="C54" s="39"/>
      <c r="D54" s="46" t="s">
        <v>42</v>
      </c>
      <c r="E54" s="109">
        <v>2070145</v>
      </c>
      <c r="F54" s="12">
        <f t="shared" si="12"/>
        <v>1.8986774773426696E-2</v>
      </c>
      <c r="G54" s="20">
        <v>11.913195270358397</v>
      </c>
      <c r="H54" s="191">
        <f t="shared" si="13"/>
        <v>1.8221289221452386E-2</v>
      </c>
      <c r="I54" s="4"/>
      <c r="J54" s="11"/>
      <c r="K54" s="21"/>
      <c r="L54" s="127"/>
    </row>
    <row r="55" spans="1:12" ht="13.2" x14ac:dyDescent="0.25">
      <c r="A55" s="34"/>
      <c r="B55" s="44"/>
      <c r="C55" s="40"/>
      <c r="D55" s="46" t="s">
        <v>43</v>
      </c>
      <c r="E55" s="109">
        <v>2095838</v>
      </c>
      <c r="F55" s="12">
        <f t="shared" si="12"/>
        <v>1.2411207910556943E-2</v>
      </c>
      <c r="G55" s="20">
        <v>12.055338245093925</v>
      </c>
      <c r="H55" s="191">
        <f t="shared" si="13"/>
        <v>1.1931557530094228E-2</v>
      </c>
      <c r="I55" s="4"/>
      <c r="J55" s="11"/>
      <c r="K55" s="21"/>
      <c r="L55" s="127"/>
    </row>
    <row r="56" spans="1:12" ht="13.2" x14ac:dyDescent="0.25">
      <c r="A56" s="34"/>
      <c r="B56" s="44"/>
      <c r="C56" s="40"/>
      <c r="D56" s="46" t="s">
        <v>44</v>
      </c>
      <c r="E56" s="109">
        <v>2097445</v>
      </c>
      <c r="F56" s="12">
        <f t="shared" si="12"/>
        <v>7.667577360463973E-4</v>
      </c>
      <c r="G56" s="20">
        <v>12.052471379325988</v>
      </c>
      <c r="H56" s="191">
        <f t="shared" si="13"/>
        <v>-2.3780882042878648E-4</v>
      </c>
      <c r="I56" s="4"/>
      <c r="J56" s="11"/>
      <c r="K56" s="21"/>
      <c r="L56" s="127"/>
    </row>
    <row r="57" spans="1:12" ht="13.2" x14ac:dyDescent="0.25">
      <c r="A57" s="34"/>
      <c r="B57" s="44"/>
      <c r="C57" s="40"/>
      <c r="D57" s="46" t="s">
        <v>33</v>
      </c>
      <c r="E57" s="109">
        <v>2123653</v>
      </c>
      <c r="F57" s="12">
        <f t="shared" ref="F57:F65" si="14">+E57/E56-1</f>
        <v>1.2495202496370483E-2</v>
      </c>
      <c r="G57" s="20">
        <v>12.194083381141608</v>
      </c>
      <c r="H57" s="191">
        <f t="shared" ref="H57:H65" si="15">+G57/G56-1</f>
        <v>1.1749623571687628E-2</v>
      </c>
      <c r="I57" s="4"/>
      <c r="J57" s="11"/>
      <c r="K57" s="21"/>
      <c r="L57" s="127"/>
    </row>
    <row r="58" spans="1:12" ht="13.2" x14ac:dyDescent="0.25">
      <c r="A58" s="34"/>
      <c r="B58" s="44"/>
      <c r="C58" s="40"/>
      <c r="D58" s="46" t="s">
        <v>34</v>
      </c>
      <c r="E58" s="109">
        <v>2152841</v>
      </c>
      <c r="F58" s="12">
        <f t="shared" si="14"/>
        <v>1.3744241643997457E-2</v>
      </c>
      <c r="G58" s="20">
        <v>12.35254501615257</v>
      </c>
      <c r="H58" s="191">
        <f t="shared" si="15"/>
        <v>1.2994960757446217E-2</v>
      </c>
      <c r="I58" s="4"/>
      <c r="J58" s="11"/>
      <c r="K58" s="21"/>
      <c r="L58" s="127"/>
    </row>
    <row r="59" spans="1:12" ht="13.2" x14ac:dyDescent="0.25">
      <c r="A59" s="34"/>
      <c r="B59" s="44"/>
      <c r="C59" s="39"/>
      <c r="D59" s="46" t="s">
        <v>35</v>
      </c>
      <c r="E59" s="109">
        <v>2158206</v>
      </c>
      <c r="F59" s="12">
        <f t="shared" si="14"/>
        <v>2.4920558462051545E-3</v>
      </c>
      <c r="G59" s="20">
        <v>12.374205552793484</v>
      </c>
      <c r="H59" s="191">
        <f t="shared" si="15"/>
        <v>1.7535282496514704E-3</v>
      </c>
      <c r="I59" s="4"/>
      <c r="J59" s="11"/>
      <c r="K59" s="21"/>
      <c r="L59" s="127"/>
    </row>
    <row r="60" spans="1:12" ht="13.2" x14ac:dyDescent="0.25">
      <c r="A60" s="34"/>
      <c r="B60" s="44"/>
      <c r="C60" s="39"/>
      <c r="D60" s="46" t="s">
        <v>36</v>
      </c>
      <c r="E60" s="109">
        <v>2177284</v>
      </c>
      <c r="F60" s="12">
        <f t="shared" si="14"/>
        <v>8.8397493103067326E-3</v>
      </c>
      <c r="G60" s="20">
        <v>12.47439487453466</v>
      </c>
      <c r="H60" s="191">
        <f t="shared" si="15"/>
        <v>8.0966265926105674E-3</v>
      </c>
      <c r="I60" s="4"/>
      <c r="J60" s="11"/>
      <c r="K60" s="21"/>
      <c r="L60" s="127"/>
    </row>
    <row r="61" spans="1:12" ht="13.2" x14ac:dyDescent="0.25">
      <c r="A61" s="34"/>
      <c r="B61" s="44"/>
      <c r="C61" s="40"/>
      <c r="D61" s="46" t="s">
        <v>37</v>
      </c>
      <c r="E61" s="109">
        <v>2187644</v>
      </c>
      <c r="F61" s="12">
        <f t="shared" si="14"/>
        <v>4.7582217110859748E-3</v>
      </c>
      <c r="G61" s="20">
        <v>12.52453662464926</v>
      </c>
      <c r="H61" s="191">
        <f t="shared" si="15"/>
        <v>4.0195737443713409E-3</v>
      </c>
      <c r="I61" s="4"/>
      <c r="J61" s="11"/>
      <c r="K61" s="21"/>
      <c r="L61" s="127"/>
    </row>
    <row r="62" spans="1:12" ht="13.8" thickBot="1" x14ac:dyDescent="0.3">
      <c r="A62" s="34"/>
      <c r="B62" s="44"/>
      <c r="C62" s="41"/>
      <c r="D62" s="47" t="s">
        <v>38</v>
      </c>
      <c r="E62" s="112">
        <v>2186173</v>
      </c>
      <c r="F62" s="49">
        <f t="shared" si="14"/>
        <v>-6.7241287887787049E-4</v>
      </c>
      <c r="G62" s="50">
        <v>12.506909077074868</v>
      </c>
      <c r="H62" s="194">
        <f t="shared" si="15"/>
        <v>-1.4074410976371299E-3</v>
      </c>
      <c r="I62" s="4"/>
      <c r="J62" s="11"/>
      <c r="K62" s="21"/>
      <c r="L62" s="127"/>
    </row>
    <row r="63" spans="1:12" ht="13.2" x14ac:dyDescent="0.25">
      <c r="A63" s="34"/>
      <c r="B63" s="44"/>
      <c r="C63" s="38">
        <v>2013</v>
      </c>
      <c r="D63" s="51" t="s">
        <v>39</v>
      </c>
      <c r="E63" s="111">
        <v>2189991</v>
      </c>
      <c r="F63" s="53">
        <f t="shared" si="14"/>
        <v>1.7464308634311809E-3</v>
      </c>
      <c r="G63" s="52">
        <v>12.519554550906848</v>
      </c>
      <c r="H63" s="193">
        <f t="shared" si="15"/>
        <v>1.011079056707942E-3</v>
      </c>
      <c r="I63" s="4"/>
      <c r="J63" s="11"/>
      <c r="K63" s="21"/>
      <c r="L63" s="127"/>
    </row>
    <row r="64" spans="1:12" ht="13.2" x14ac:dyDescent="0.25">
      <c r="A64" s="34"/>
      <c r="B64" s="44"/>
      <c r="C64" s="40"/>
      <c r="D64" s="46" t="s">
        <v>40</v>
      </c>
      <c r="E64" s="109">
        <v>2194942</v>
      </c>
      <c r="F64" s="12">
        <f t="shared" si="14"/>
        <v>2.260739884319074E-3</v>
      </c>
      <c r="G64" s="20">
        <v>12.5386537426694</v>
      </c>
      <c r="H64" s="191">
        <f t="shared" si="15"/>
        <v>1.525548827227885E-3</v>
      </c>
      <c r="I64" s="4"/>
      <c r="J64" s="11"/>
      <c r="K64" s="21"/>
      <c r="L64" s="127"/>
    </row>
    <row r="65" spans="1:13" ht="13.2" x14ac:dyDescent="0.25">
      <c r="A65" s="34"/>
      <c r="B65" s="44"/>
      <c r="C65" s="40"/>
      <c r="D65" s="46" t="s">
        <v>41</v>
      </c>
      <c r="E65" s="109">
        <v>2235805</v>
      </c>
      <c r="F65" s="12">
        <f t="shared" si="14"/>
        <v>1.8616892838170696E-2</v>
      </c>
      <c r="G65" s="20">
        <v>12.762705218801933</v>
      </c>
      <c r="H65" s="191">
        <f t="shared" si="15"/>
        <v>1.7868862218443748E-2</v>
      </c>
      <c r="I65" s="4"/>
      <c r="J65" s="11"/>
      <c r="K65" s="21"/>
      <c r="L65" s="127"/>
    </row>
    <row r="66" spans="1:13" ht="13.2" x14ac:dyDescent="0.25">
      <c r="A66" s="34"/>
      <c r="B66" s="44"/>
      <c r="C66" s="39"/>
      <c r="D66" s="46" t="s">
        <v>42</v>
      </c>
      <c r="E66" s="109">
        <v>2225137</v>
      </c>
      <c r="F66" s="12">
        <f t="shared" ref="F66:F77" si="16">+E66/E65-1</f>
        <v>-4.7714357915829009E-3</v>
      </c>
      <c r="G66" s="20">
        <v>12.692499494113813</v>
      </c>
      <c r="H66" s="191">
        <f t="shared" ref="H66:H77" si="17">+G66/G65-1</f>
        <v>-5.5008498186336352E-3</v>
      </c>
      <c r="I66" s="4"/>
      <c r="J66" s="11"/>
      <c r="K66" s="21"/>
      <c r="L66" s="127"/>
    </row>
    <row r="67" spans="1:13" ht="13.2" x14ac:dyDescent="0.25">
      <c r="A67" s="34"/>
      <c r="B67" s="44"/>
      <c r="C67" s="40"/>
      <c r="D67" s="46" t="s">
        <v>43</v>
      </c>
      <c r="E67" s="109">
        <v>2244527</v>
      </c>
      <c r="F67" s="12">
        <f t="shared" si="16"/>
        <v>8.7140701898356099E-3</v>
      </c>
      <c r="G67" s="20">
        <v>12.793726162121393</v>
      </c>
      <c r="H67" s="191">
        <f t="shared" si="17"/>
        <v>7.9753139288698538E-3</v>
      </c>
      <c r="I67" s="4"/>
      <c r="J67" s="11"/>
      <c r="K67" s="21"/>
      <c r="L67" s="127"/>
    </row>
    <row r="68" spans="1:13" ht="13.2" x14ac:dyDescent="0.25">
      <c r="A68" s="34"/>
      <c r="B68" s="44"/>
      <c r="C68" s="40"/>
      <c r="D68" s="46" t="s">
        <v>44</v>
      </c>
      <c r="E68" s="109">
        <v>2260443</v>
      </c>
      <c r="F68" s="12">
        <f t="shared" si="16"/>
        <v>7.0910263053196587E-3</v>
      </c>
      <c r="G68" s="20">
        <v>12.875017478967559</v>
      </c>
      <c r="H68" s="191">
        <f t="shared" si="17"/>
        <v>6.3539985002059041E-3</v>
      </c>
      <c r="I68" s="4"/>
      <c r="J68" s="11"/>
      <c r="K68" s="21"/>
      <c r="L68" s="127"/>
    </row>
    <row r="69" spans="1:13" ht="13.2" x14ac:dyDescent="0.25">
      <c r="A69" s="34"/>
      <c r="B69" s="44"/>
      <c r="C69" s="39"/>
      <c r="D69" s="46" t="s">
        <v>33</v>
      </c>
      <c r="E69" s="109">
        <v>2283719</v>
      </c>
      <c r="F69" s="12">
        <f t="shared" si="16"/>
        <v>1.0297096631058711E-2</v>
      </c>
      <c r="G69" s="20">
        <v>12.998080038231038</v>
      </c>
      <c r="H69" s="191">
        <f t="shared" si="17"/>
        <v>9.5582440539994096E-3</v>
      </c>
      <c r="I69" s="4"/>
      <c r="J69" s="11"/>
      <c r="K69" s="21"/>
      <c r="L69" s="127"/>
    </row>
    <row r="70" spans="1:13" ht="13.2" x14ac:dyDescent="0.25">
      <c r="A70" s="34"/>
      <c r="B70" s="44"/>
      <c r="C70" s="40"/>
      <c r="D70" s="46" t="s">
        <v>34</v>
      </c>
      <c r="E70" s="109">
        <v>2285037</v>
      </c>
      <c r="F70" s="12">
        <f t="shared" si="16"/>
        <v>5.7712879736948608E-4</v>
      </c>
      <c r="G70" s="20">
        <v>12.996077286221082</v>
      </c>
      <c r="H70" s="191">
        <f t="shared" si="17"/>
        <v>-1.5408060298638393E-4</v>
      </c>
      <c r="I70" s="4"/>
      <c r="J70" s="11"/>
      <c r="K70" s="21"/>
      <c r="L70" s="127"/>
    </row>
    <row r="71" spans="1:13" ht="13.2" x14ac:dyDescent="0.25">
      <c r="A71" s="34"/>
      <c r="B71" s="44"/>
      <c r="C71" s="40"/>
      <c r="D71" s="46" t="s">
        <v>35</v>
      </c>
      <c r="E71" s="109">
        <v>2288676</v>
      </c>
      <c r="F71" s="12">
        <f t="shared" si="16"/>
        <v>1.5925343878457898E-3</v>
      </c>
      <c r="G71" s="20">
        <v>13.00726843518097</v>
      </c>
      <c r="H71" s="191">
        <f t="shared" si="17"/>
        <v>8.6111745209094259E-4</v>
      </c>
      <c r="I71" s="4"/>
      <c r="J71" s="11"/>
      <c r="K71" s="21"/>
      <c r="L71" s="127"/>
    </row>
    <row r="72" spans="1:13" ht="13.2" x14ac:dyDescent="0.25">
      <c r="A72" s="34"/>
      <c r="B72" s="44"/>
      <c r="C72" s="39"/>
      <c r="D72" s="46" t="s">
        <v>36</v>
      </c>
      <c r="E72" s="109">
        <v>2314409</v>
      </c>
      <c r="F72" s="12">
        <f t="shared" si="16"/>
        <v>1.1243618581223469E-2</v>
      </c>
      <c r="G72" s="20">
        <v>13.143918801216859</v>
      </c>
      <c r="H72" s="191">
        <f t="shared" si="17"/>
        <v>1.0505692776070497E-2</v>
      </c>
      <c r="I72" s="4"/>
      <c r="J72" s="11"/>
      <c r="K72" s="21"/>
      <c r="L72" s="127"/>
    </row>
    <row r="73" spans="1:13" ht="13.2" x14ac:dyDescent="0.25">
      <c r="A73" s="34"/>
      <c r="B73" s="44"/>
      <c r="C73" s="40"/>
      <c r="D73" s="46" t="s">
        <v>37</v>
      </c>
      <c r="E73" s="109">
        <v>2313618</v>
      </c>
      <c r="F73" s="12">
        <f t="shared" si="16"/>
        <v>-3.4177191671824758E-4</v>
      </c>
      <c r="G73" s="20">
        <v>13.129845453635074</v>
      </c>
      <c r="H73" s="191">
        <f t="shared" si="17"/>
        <v>-1.0707116952428652E-3</v>
      </c>
      <c r="I73" s="4"/>
      <c r="J73" s="11"/>
      <c r="K73" s="21"/>
      <c r="L73" s="127"/>
    </row>
    <row r="74" spans="1:13" ht="13.8" thickBot="1" x14ac:dyDescent="0.3">
      <c r="A74" s="34"/>
      <c r="B74" s="44"/>
      <c r="C74" s="41"/>
      <c r="D74" s="47" t="s">
        <v>38</v>
      </c>
      <c r="E74" s="112">
        <v>2309572</v>
      </c>
      <c r="F74" s="49">
        <f t="shared" si="16"/>
        <v>-1.748776159244958E-3</v>
      </c>
      <c r="G74" s="50">
        <v>13.097333861217775</v>
      </c>
      <c r="H74" s="194">
        <f t="shared" si="17"/>
        <v>-2.4761595657850632E-3</v>
      </c>
      <c r="I74" s="4"/>
      <c r="J74" s="11"/>
      <c r="K74" s="195"/>
      <c r="L74" s="127"/>
    </row>
    <row r="75" spans="1:13" ht="13.2" x14ac:dyDescent="0.25">
      <c r="A75" s="34"/>
      <c r="B75" s="44"/>
      <c r="C75" s="38">
        <v>2014</v>
      </c>
      <c r="D75" s="51" t="s">
        <v>39</v>
      </c>
      <c r="E75" s="111">
        <v>2308352</v>
      </c>
      <c r="F75" s="53">
        <f t="shared" si="16"/>
        <v>-5.282364005105844E-4</v>
      </c>
      <c r="G75" s="52">
        <v>13.080883886404756</v>
      </c>
      <c r="H75" s="193">
        <f t="shared" si="17"/>
        <v>-1.2559788875603495E-3</v>
      </c>
      <c r="I75" s="4"/>
      <c r="J75" s="11"/>
      <c r="K75" s="195"/>
      <c r="L75" s="127"/>
      <c r="M75" s="150"/>
    </row>
    <row r="76" spans="1:13" ht="13.2" x14ac:dyDescent="0.25">
      <c r="A76" s="34"/>
      <c r="B76" s="44"/>
      <c r="C76" s="40"/>
      <c r="D76" s="46" t="s">
        <v>40</v>
      </c>
      <c r="E76" s="109">
        <v>2287815</v>
      </c>
      <c r="F76" s="12">
        <f t="shared" si="16"/>
        <v>-8.8968233614283854E-3</v>
      </c>
      <c r="G76" s="20">
        <v>12.955072633455812</v>
      </c>
      <c r="H76" s="191">
        <f t="shared" si="17"/>
        <v>-9.61794738348698E-3</v>
      </c>
      <c r="I76" s="4"/>
      <c r="J76" s="11"/>
      <c r="K76" s="195"/>
      <c r="L76" s="127"/>
      <c r="M76" s="150"/>
    </row>
    <row r="77" spans="1:13" ht="13.2" x14ac:dyDescent="0.25">
      <c r="A77" s="34"/>
      <c r="B77" s="44"/>
      <c r="C77" s="40"/>
      <c r="D77" s="46" t="s">
        <v>41</v>
      </c>
      <c r="E77" s="109">
        <v>2352875</v>
      </c>
      <c r="F77" s="12">
        <f t="shared" si="16"/>
        <v>2.8437614055332183E-2</v>
      </c>
      <c r="G77" s="20">
        <v>13.313796906024388</v>
      </c>
      <c r="H77" s="191">
        <f t="shared" si="17"/>
        <v>2.7689869653234389E-2</v>
      </c>
      <c r="I77" s="4"/>
      <c r="J77" s="11"/>
      <c r="K77" s="195"/>
      <c r="L77" s="127"/>
      <c r="M77" s="150"/>
    </row>
    <row r="78" spans="1:13" ht="13.2" x14ac:dyDescent="0.25">
      <c r="A78" s="34"/>
      <c r="B78" s="44"/>
      <c r="C78" s="39"/>
      <c r="D78" s="46" t="s">
        <v>42</v>
      </c>
      <c r="E78" s="109">
        <v>2375672</v>
      </c>
      <c r="F78" s="12">
        <f>+E78/E77-1</f>
        <v>9.6889975030547415E-3</v>
      </c>
      <c r="G78" s="20">
        <v>13.433027522330557</v>
      </c>
      <c r="H78" s="191">
        <f>+G78/G77-1</f>
        <v>8.9554179884039353E-3</v>
      </c>
      <c r="I78" s="4"/>
      <c r="J78" s="11"/>
      <c r="K78" s="195"/>
      <c r="L78" s="127"/>
      <c r="M78" s="150"/>
    </row>
    <row r="79" spans="1:13" ht="13.2" x14ac:dyDescent="0.25">
      <c r="A79" s="34"/>
      <c r="B79" s="44"/>
      <c r="C79" s="40"/>
      <c r="D79" s="46" t="s">
        <v>43</v>
      </c>
      <c r="E79" s="109">
        <v>2391033</v>
      </c>
      <c r="F79" s="12">
        <f>+E79/E78-1</f>
        <v>6.4659599473328999E-3</v>
      </c>
      <c r="G79" s="20">
        <v>13.510069333545722</v>
      </c>
      <c r="H79" s="191">
        <f>+G79/G78-1</f>
        <v>5.7352529864986845E-3</v>
      </c>
      <c r="I79" s="4"/>
      <c r="J79" s="11"/>
      <c r="K79" s="195"/>
      <c r="L79" s="127"/>
      <c r="M79" s="150"/>
    </row>
    <row r="80" spans="1:13" ht="13.2" x14ac:dyDescent="0.25">
      <c r="A80" s="34"/>
      <c r="B80" s="44"/>
      <c r="C80" s="40"/>
      <c r="D80" s="46" t="s">
        <v>44</v>
      </c>
      <c r="E80" s="109">
        <v>2428592</v>
      </c>
      <c r="F80" s="12">
        <f>+E80/E79-1</f>
        <v>1.5708273369710923E-2</v>
      </c>
      <c r="G80" s="20">
        <v>13.712333868819622</v>
      </c>
      <c r="H80" s="191">
        <f>+G80/G79-1</f>
        <v>1.4971391358567843E-2</v>
      </c>
      <c r="I80" s="4"/>
      <c r="J80" s="11"/>
      <c r="K80" s="195"/>
      <c r="L80" s="127"/>
      <c r="M80" s="150"/>
    </row>
    <row r="81" spans="1:13" ht="13.2" x14ac:dyDescent="0.25">
      <c r="A81" s="34"/>
      <c r="B81" s="44"/>
      <c r="C81" s="39"/>
      <c r="D81" s="46" t="s">
        <v>33</v>
      </c>
      <c r="E81" s="109">
        <v>2447933</v>
      </c>
      <c r="F81" s="12">
        <f t="shared" ref="F81:F89" si="18">+E81/E80-1</f>
        <v>7.9638737177756269E-3</v>
      </c>
      <c r="G81" s="20">
        <v>13.725700818043039</v>
      </c>
      <c r="H81" s="191">
        <f t="shared" ref="H81:H89" si="19">+G81/G80-1</f>
        <v>9.7481211814809399E-4</v>
      </c>
      <c r="I81" s="4"/>
      <c r="J81" s="11"/>
      <c r="K81" s="195"/>
      <c r="L81" s="127"/>
      <c r="M81" s="150"/>
    </row>
    <row r="82" spans="1:13" ht="13.2" x14ac:dyDescent="0.25">
      <c r="A82" s="34"/>
      <c r="B82" s="44"/>
      <c r="C82" s="40"/>
      <c r="D82" s="46" t="s">
        <v>34</v>
      </c>
      <c r="E82" s="109">
        <v>2469314</v>
      </c>
      <c r="F82" s="12">
        <f t="shared" si="18"/>
        <v>8.7343076791726038E-3</v>
      </c>
      <c r="G82" s="20">
        <v>13.833475268552517</v>
      </c>
      <c r="H82" s="191">
        <f t="shared" si="19"/>
        <v>7.8520180454322297E-3</v>
      </c>
      <c r="I82" s="4"/>
      <c r="J82" s="11"/>
      <c r="K82" s="195"/>
      <c r="L82" s="127"/>
      <c r="M82" s="150"/>
    </row>
    <row r="83" spans="1:13" ht="13.2" x14ac:dyDescent="0.25">
      <c r="A83" s="34"/>
      <c r="B83" s="44"/>
      <c r="C83" s="40"/>
      <c r="D83" s="46" t="s">
        <v>35</v>
      </c>
      <c r="E83" s="109">
        <v>2482996</v>
      </c>
      <c r="F83" s="12">
        <f t="shared" si="18"/>
        <v>5.540810119733619E-3</v>
      </c>
      <c r="G83" s="20">
        <v>13.897968068177507</v>
      </c>
      <c r="H83" s="191">
        <f t="shared" si="19"/>
        <v>4.6620822586498356E-3</v>
      </c>
      <c r="I83" s="4"/>
      <c r="J83" s="11"/>
      <c r="K83" s="195"/>
      <c r="L83" s="127"/>
      <c r="M83" s="150"/>
    </row>
    <row r="84" spans="1:13" ht="13.2" x14ac:dyDescent="0.25">
      <c r="A84" s="34"/>
      <c r="B84" s="44"/>
      <c r="C84" s="39"/>
      <c r="D84" s="46" t="s">
        <v>36</v>
      </c>
      <c r="E84" s="109">
        <v>2496297</v>
      </c>
      <c r="F84" s="12">
        <f t="shared" si="18"/>
        <v>5.3568350492712025E-3</v>
      </c>
      <c r="G84" s="20">
        <v>13.960217554394891</v>
      </c>
      <c r="H84" s="191">
        <f t="shared" si="19"/>
        <v>4.4790350583634453E-3</v>
      </c>
      <c r="I84" s="4"/>
      <c r="J84" s="11"/>
      <c r="K84" s="195"/>
      <c r="L84" s="127"/>
      <c r="M84" s="150"/>
    </row>
    <row r="85" spans="1:13" ht="13.2" x14ac:dyDescent="0.25">
      <c r="A85" s="34"/>
      <c r="B85" s="44"/>
      <c r="C85" s="40"/>
      <c r="D85" s="46" t="s">
        <v>37</v>
      </c>
      <c r="E85" s="109">
        <v>2503762</v>
      </c>
      <c r="F85" s="12">
        <f t="shared" si="18"/>
        <v>2.9904294240630236E-3</v>
      </c>
      <c r="G85" s="20">
        <v>13.989749829969128</v>
      </c>
      <c r="H85" s="191">
        <f t="shared" si="19"/>
        <v>2.1154595520569419E-3</v>
      </c>
      <c r="I85" s="4"/>
      <c r="J85" s="11"/>
      <c r="K85" s="195"/>
      <c r="L85" s="127"/>
      <c r="M85" s="150"/>
    </row>
    <row r="86" spans="1:13" ht="13.8" thickBot="1" x14ac:dyDescent="0.3">
      <c r="A86" s="34"/>
      <c r="B86" s="44"/>
      <c r="C86" s="41"/>
      <c r="D86" s="47" t="s">
        <v>38</v>
      </c>
      <c r="E86" s="112">
        <v>2501356</v>
      </c>
      <c r="F86" s="49">
        <f t="shared" si="18"/>
        <v>-9.609539564863212E-4</v>
      </c>
      <c r="G86" s="50">
        <v>13.964124564928836</v>
      </c>
      <c r="H86" s="194">
        <f t="shared" si="19"/>
        <v>-1.8317171751990324E-3</v>
      </c>
      <c r="I86" s="4"/>
      <c r="J86" s="11"/>
      <c r="K86" s="195"/>
      <c r="L86" s="196"/>
      <c r="M86" s="151"/>
    </row>
    <row r="87" spans="1:13" ht="13.2" x14ac:dyDescent="0.25">
      <c r="A87" s="34"/>
      <c r="B87" s="44"/>
      <c r="C87" s="38">
        <v>2015</v>
      </c>
      <c r="D87" s="51" t="s">
        <v>39</v>
      </c>
      <c r="E87" s="111">
        <v>2509751</v>
      </c>
      <c r="F87" s="53">
        <f t="shared" si="18"/>
        <v>3.3561796081804651E-3</v>
      </c>
      <c r="G87" s="52">
        <v>13.998789319252907</v>
      </c>
      <c r="H87" s="193">
        <f t="shared" si="19"/>
        <v>2.4824151462479183E-3</v>
      </c>
      <c r="I87" s="4"/>
      <c r="J87" s="11"/>
      <c r="K87" s="195"/>
      <c r="L87" s="196"/>
      <c r="M87" s="151"/>
    </row>
    <row r="88" spans="1:13" ht="13.2" x14ac:dyDescent="0.25">
      <c r="A88" s="34"/>
      <c r="B88" s="44"/>
      <c r="C88" s="40"/>
      <c r="D88" s="46" t="s">
        <v>40</v>
      </c>
      <c r="E88" s="109">
        <v>2509990</v>
      </c>
      <c r="F88" s="12">
        <f t="shared" si="18"/>
        <v>9.5228570483607555E-5</v>
      </c>
      <c r="G88" s="20">
        <v>13.98794112067595</v>
      </c>
      <c r="H88" s="191">
        <f t="shared" si="19"/>
        <v>-7.7493834142050577E-4</v>
      </c>
      <c r="I88" s="4"/>
      <c r="J88" s="11"/>
      <c r="K88" s="195"/>
      <c r="L88" s="196"/>
      <c r="M88" s="151"/>
    </row>
    <row r="89" spans="1:13" ht="13.2" x14ac:dyDescent="0.25">
      <c r="A89" s="34"/>
      <c r="B89" s="44"/>
      <c r="C89" s="40"/>
      <c r="D89" s="46" t="s">
        <v>41</v>
      </c>
      <c r="E89" s="109">
        <v>2556914</v>
      </c>
      <c r="F89" s="12">
        <f t="shared" si="18"/>
        <v>1.8694895198785755E-2</v>
      </c>
      <c r="G89" s="20">
        <v>14.237056777880591</v>
      </c>
      <c r="H89" s="191">
        <f t="shared" si="19"/>
        <v>1.7809315542257842E-2</v>
      </c>
      <c r="I89" s="4"/>
      <c r="J89" s="11"/>
      <c r="K89" s="195"/>
      <c r="L89" s="196"/>
      <c r="M89" s="151"/>
    </row>
    <row r="90" spans="1:13" ht="13.2" x14ac:dyDescent="0.25">
      <c r="A90" s="34"/>
      <c r="B90" s="44"/>
      <c r="C90" s="39"/>
      <c r="D90" s="46" t="s">
        <v>42</v>
      </c>
      <c r="E90" s="109">
        <v>2589176</v>
      </c>
      <c r="F90" s="12">
        <f t="shared" ref="F90:F101" si="20">+E90/E89-1</f>
        <v>1.2617553816827609E-2</v>
      </c>
      <c r="G90" s="20">
        <v>14.404171663023261</v>
      </c>
      <c r="H90" s="191">
        <f t="shared" ref="H90:H101" si="21">+G90/G89-1</f>
        <v>1.1738021962679035E-2</v>
      </c>
      <c r="I90" s="4"/>
      <c r="J90" s="11"/>
      <c r="K90" s="195"/>
      <c r="L90" s="196"/>
      <c r="M90" s="151"/>
    </row>
    <row r="91" spans="1:13" ht="13.2" x14ac:dyDescent="0.25">
      <c r="A91" s="34"/>
      <c r="B91" s="44"/>
      <c r="C91" s="40"/>
      <c r="D91" s="46" t="s">
        <v>43</v>
      </c>
      <c r="E91" s="109">
        <v>2612968</v>
      </c>
      <c r="F91" s="12">
        <f t="shared" si="20"/>
        <v>9.1890238438792071E-3</v>
      </c>
      <c r="G91" s="20">
        <v>14.523916863759357</v>
      </c>
      <c r="H91" s="191">
        <f t="shared" si="21"/>
        <v>8.3132306069007011E-3</v>
      </c>
      <c r="I91" s="4"/>
      <c r="J91" s="11"/>
      <c r="K91" s="195"/>
      <c r="L91" s="196"/>
      <c r="M91" s="151"/>
    </row>
    <row r="92" spans="1:13" ht="13.2" x14ac:dyDescent="0.25">
      <c r="A92" s="34"/>
      <c r="B92" s="44"/>
      <c r="C92" s="40"/>
      <c r="D92" s="46" t="s">
        <v>44</v>
      </c>
      <c r="E92" s="109">
        <v>2614855</v>
      </c>
      <c r="F92" s="12">
        <f t="shared" si="20"/>
        <v>7.2216728256901952E-4</v>
      </c>
      <c r="G92" s="20">
        <v>14.521803267026003</v>
      </c>
      <c r="H92" s="191">
        <f t="shared" si="21"/>
        <v>-1.4552525693867224E-4</v>
      </c>
      <c r="I92" s="4"/>
      <c r="J92" s="11"/>
      <c r="K92" s="195"/>
      <c r="L92" s="196"/>
      <c r="M92" s="151"/>
    </row>
    <row r="93" spans="1:13" ht="13.2" x14ac:dyDescent="0.25">
      <c r="A93" s="34"/>
      <c r="B93" s="44"/>
      <c r="C93" s="39"/>
      <c r="D93" s="46" t="s">
        <v>33</v>
      </c>
      <c r="E93" s="109">
        <v>2657179</v>
      </c>
      <c r="F93" s="12">
        <f t="shared" si="20"/>
        <v>1.6185983544020566E-2</v>
      </c>
      <c r="G93" s="20">
        <v>14.744196749058885</v>
      </c>
      <c r="H93" s="191">
        <f t="shared" si="21"/>
        <v>1.5314453580145937E-2</v>
      </c>
      <c r="I93" s="4"/>
      <c r="J93" s="11"/>
      <c r="K93" s="195"/>
      <c r="L93" s="196"/>
      <c r="M93" s="151"/>
    </row>
    <row r="94" spans="1:13" ht="13.2" x14ac:dyDescent="0.25">
      <c r="A94" s="34"/>
      <c r="B94" s="44"/>
      <c r="C94" s="40"/>
      <c r="D94" s="46" t="s">
        <v>34</v>
      </c>
      <c r="E94" s="109">
        <v>2679495</v>
      </c>
      <c r="F94" s="12">
        <f t="shared" si="20"/>
        <v>8.3983803876215291E-3</v>
      </c>
      <c r="G94" s="20">
        <v>14.855283516391598</v>
      </c>
      <c r="H94" s="191">
        <f t="shared" si="21"/>
        <v>7.5342705488383732E-3</v>
      </c>
      <c r="I94" s="4"/>
      <c r="J94" s="11"/>
      <c r="K94" s="195"/>
      <c r="L94" s="196"/>
      <c r="M94" s="151"/>
    </row>
    <row r="95" spans="1:13" ht="13.2" x14ac:dyDescent="0.25">
      <c r="A95" s="34"/>
      <c r="B95" s="44"/>
      <c r="C95" s="40"/>
      <c r="D95" s="46" t="s">
        <v>35</v>
      </c>
      <c r="E95" s="109">
        <v>2698253</v>
      </c>
      <c r="F95" s="12">
        <f t="shared" si="20"/>
        <v>7.0005728691413527E-3</v>
      </c>
      <c r="G95" s="20">
        <v>14.946471183344993</v>
      </c>
      <c r="H95" s="191">
        <f t="shared" si="21"/>
        <v>6.1383996375954375E-3</v>
      </c>
      <c r="I95" s="4"/>
      <c r="J95" s="11"/>
      <c r="K95" s="195"/>
      <c r="L95" s="196"/>
      <c r="M95" s="151"/>
    </row>
    <row r="96" spans="1:13" ht="13.2" x14ac:dyDescent="0.25">
      <c r="A96" s="34"/>
      <c r="B96" s="44"/>
      <c r="C96" s="39"/>
      <c r="D96" s="46" t="s">
        <v>36</v>
      </c>
      <c r="E96" s="109">
        <v>2717125</v>
      </c>
      <c r="F96" s="12">
        <f t="shared" si="20"/>
        <v>6.9941551070267227E-3</v>
      </c>
      <c r="G96" s="20">
        <v>15.03813377947424</v>
      </c>
      <c r="H96" s="191">
        <f t="shared" si="21"/>
        <v>6.1327249091001068E-3</v>
      </c>
      <c r="I96" s="4"/>
      <c r="J96" s="11"/>
      <c r="K96" s="195"/>
      <c r="L96" s="196"/>
      <c r="M96" s="151"/>
    </row>
    <row r="97" spans="1:13" ht="13.2" x14ac:dyDescent="0.25">
      <c r="A97" s="34"/>
      <c r="B97" s="44"/>
      <c r="C97" s="40"/>
      <c r="D97" s="46" t="s">
        <v>37</v>
      </c>
      <c r="E97" s="109">
        <v>2727811</v>
      </c>
      <c r="F97" s="12">
        <f t="shared" si="20"/>
        <v>3.9328334176749191E-3</v>
      </c>
      <c r="G97" s="20">
        <v>15.084372372416318</v>
      </c>
      <c r="H97" s="191">
        <f t="shared" si="21"/>
        <v>3.0747560581745326E-3</v>
      </c>
      <c r="I97" s="4"/>
      <c r="J97" s="11"/>
      <c r="K97" s="195"/>
      <c r="L97" s="196"/>
      <c r="M97" s="151"/>
    </row>
    <row r="98" spans="1:13" ht="13.8" thickBot="1" x14ac:dyDescent="0.3">
      <c r="A98" s="34"/>
      <c r="B98" s="44"/>
      <c r="C98" s="41"/>
      <c r="D98" s="47" t="s">
        <v>38</v>
      </c>
      <c r="E98" s="112">
        <v>2729251</v>
      </c>
      <c r="F98" s="49">
        <f t="shared" si="20"/>
        <v>5.2789581096335247E-4</v>
      </c>
      <c r="G98" s="50">
        <v>15.079446706475721</v>
      </c>
      <c r="H98" s="194">
        <f t="shared" si="21"/>
        <v>-3.2654099348572441E-4</v>
      </c>
      <c r="I98" s="4"/>
      <c r="J98" s="11"/>
      <c r="K98" s="195"/>
      <c r="L98" s="196"/>
      <c r="M98" s="151"/>
    </row>
    <row r="99" spans="1:13" ht="13.2" x14ac:dyDescent="0.25">
      <c r="A99" s="34"/>
      <c r="B99" s="44"/>
      <c r="C99" s="38">
        <v>2016</v>
      </c>
      <c r="D99" s="51" t="s">
        <v>39</v>
      </c>
      <c r="E99" s="111">
        <v>2733597</v>
      </c>
      <c r="F99" s="53">
        <f t="shared" si="20"/>
        <v>1.5923782752118587E-3</v>
      </c>
      <c r="G99" s="52">
        <v>15.090571752972961</v>
      </c>
      <c r="H99" s="193">
        <f t="shared" si="21"/>
        <v>7.3776224776622712E-4</v>
      </c>
      <c r="I99" s="4"/>
      <c r="J99" s="11"/>
      <c r="K99" s="195"/>
      <c r="L99" s="196"/>
      <c r="M99" s="151"/>
    </row>
    <row r="100" spans="1:13" ht="13.2" x14ac:dyDescent="0.25">
      <c r="A100" s="34"/>
      <c r="B100" s="44"/>
      <c r="C100" s="40"/>
      <c r="D100" s="46" t="s">
        <v>40</v>
      </c>
      <c r="E100" s="109">
        <v>2736564</v>
      </c>
      <c r="F100" s="12">
        <f t="shared" si="20"/>
        <v>1.0853831051176321E-3</v>
      </c>
      <c r="G100" s="20">
        <v>15.094071677467475</v>
      </c>
      <c r="H100" s="191">
        <f t="shared" si="21"/>
        <v>2.319278919187262E-4</v>
      </c>
      <c r="I100" s="4"/>
      <c r="J100" s="11"/>
      <c r="K100" s="195"/>
      <c r="L100" s="196"/>
      <c r="M100" s="151"/>
    </row>
    <row r="101" spans="1:13" ht="13.2" x14ac:dyDescent="0.25">
      <c r="A101" s="34"/>
      <c r="B101" s="44"/>
      <c r="C101" s="40"/>
      <c r="D101" s="46" t="s">
        <v>41</v>
      </c>
      <c r="E101" s="109">
        <v>2742987</v>
      </c>
      <c r="F101" s="12">
        <f t="shared" si="20"/>
        <v>2.347103886479518E-3</v>
      </c>
      <c r="G101" s="20">
        <v>15.116611668456516</v>
      </c>
      <c r="H101" s="191">
        <f t="shared" si="21"/>
        <v>1.4933009111575135E-3</v>
      </c>
      <c r="I101" s="4"/>
      <c r="J101" s="11"/>
      <c r="K101" s="195"/>
      <c r="L101" s="196"/>
      <c r="M101" s="151"/>
    </row>
    <row r="102" spans="1:13" ht="13.2" x14ac:dyDescent="0.25">
      <c r="A102" s="34"/>
      <c r="B102" s="44"/>
      <c r="C102" s="39"/>
      <c r="D102" s="46" t="s">
        <v>42</v>
      </c>
      <c r="E102" s="109">
        <v>2771112</v>
      </c>
      <c r="F102" s="12">
        <f t="shared" ref="F102:F108" si="22">+E102/E101-1</f>
        <v>1.0253420814608338E-2</v>
      </c>
      <c r="G102" s="20">
        <v>15.258611307561583</v>
      </c>
      <c r="H102" s="191">
        <f t="shared" ref="H102:H108" si="23">+G102/G101-1</f>
        <v>9.393615594516902E-3</v>
      </c>
      <c r="I102" s="4"/>
      <c r="J102" s="11"/>
      <c r="K102" s="195"/>
      <c r="L102" s="196"/>
      <c r="M102" s="151"/>
    </row>
    <row r="103" spans="1:13" ht="13.2" x14ac:dyDescent="0.25">
      <c r="A103" s="34"/>
      <c r="B103" s="44"/>
      <c r="C103" s="40"/>
      <c r="D103" s="46" t="s">
        <v>43</v>
      </c>
      <c r="E103" s="109">
        <v>2817799</v>
      </c>
      <c r="F103" s="12">
        <f t="shared" si="22"/>
        <v>1.6847749206816642E-2</v>
      </c>
      <c r="G103" s="20">
        <v>15.502490723665343</v>
      </c>
      <c r="H103" s="191">
        <f t="shared" si="23"/>
        <v>1.5983067606087031E-2</v>
      </c>
      <c r="I103" s="4"/>
      <c r="J103" s="11"/>
      <c r="K103" s="195"/>
      <c r="L103" s="196"/>
      <c r="M103" s="151"/>
    </row>
    <row r="104" spans="1:13" ht="13.2" x14ac:dyDescent="0.25">
      <c r="A104" s="34"/>
      <c r="B104" s="44"/>
      <c r="C104" s="40"/>
      <c r="D104" s="46" t="s">
        <v>44</v>
      </c>
      <c r="E104" s="109">
        <v>2830543</v>
      </c>
      <c r="F104" s="12">
        <f t="shared" si="22"/>
        <v>4.5226788709911148E-3</v>
      </c>
      <c r="G104" s="20">
        <v>15.559372520185368</v>
      </c>
      <c r="H104" s="191">
        <f t="shared" si="23"/>
        <v>3.6692037127423749E-3</v>
      </c>
      <c r="I104" s="4"/>
      <c r="J104" s="11"/>
      <c r="K104" s="195"/>
      <c r="L104" s="196"/>
      <c r="M104" s="151"/>
    </row>
    <row r="105" spans="1:13" ht="13.2" x14ac:dyDescent="0.25">
      <c r="A105" s="34"/>
      <c r="B105" s="44"/>
      <c r="C105" s="39"/>
      <c r="D105" s="46" t="s">
        <v>33</v>
      </c>
      <c r="E105" s="109">
        <v>2860355</v>
      </c>
      <c r="F105" s="12">
        <f t="shared" si="22"/>
        <v>1.053225476525177E-2</v>
      </c>
      <c r="G105" s="20">
        <v>15.710147790205529</v>
      </c>
      <c r="H105" s="191">
        <f t="shared" si="23"/>
        <v>9.6903181554754969E-3</v>
      </c>
      <c r="I105" s="4"/>
      <c r="J105" s="11"/>
      <c r="K105" s="195"/>
      <c r="L105" s="196"/>
      <c r="M105" s="151"/>
    </row>
    <row r="106" spans="1:13" ht="13.2" x14ac:dyDescent="0.25">
      <c r="A106" s="34"/>
      <c r="B106" s="44"/>
      <c r="C106" s="40"/>
      <c r="D106" s="46" t="s">
        <v>34</v>
      </c>
      <c r="E106" s="109">
        <v>2860850</v>
      </c>
      <c r="F106" s="12">
        <f t="shared" si="22"/>
        <v>1.7305544241885684E-4</v>
      </c>
      <c r="G106" s="20">
        <v>15.69978605884863</v>
      </c>
      <c r="H106" s="191">
        <f t="shared" si="23"/>
        <v>-6.5955658057892386E-4</v>
      </c>
      <c r="I106" s="4"/>
      <c r="J106" s="11"/>
      <c r="K106" s="195"/>
      <c r="L106" s="196"/>
      <c r="M106" s="151"/>
    </row>
    <row r="107" spans="1:13" ht="13.2" x14ac:dyDescent="0.25">
      <c r="A107" s="34"/>
      <c r="B107" s="44"/>
      <c r="C107" s="40"/>
      <c r="D107" s="46" t="s">
        <v>35</v>
      </c>
      <c r="E107" s="109">
        <v>2889096</v>
      </c>
      <c r="F107" s="12">
        <f t="shared" si="22"/>
        <v>9.8732894069943899E-3</v>
      </c>
      <c r="G107" s="20">
        <v>15.841606960008216</v>
      </c>
      <c r="H107" s="191">
        <f t="shared" si="23"/>
        <v>9.0333015130261707E-3</v>
      </c>
      <c r="I107" s="4"/>
      <c r="J107" s="11"/>
      <c r="K107" s="195"/>
      <c r="L107" s="196"/>
      <c r="M107" s="151"/>
    </row>
    <row r="108" spans="1:13" ht="13.2" x14ac:dyDescent="0.25">
      <c r="A108" s="34"/>
      <c r="B108" s="44"/>
      <c r="C108" s="40"/>
      <c r="D108" s="46" t="s">
        <v>36</v>
      </c>
      <c r="E108" s="109">
        <v>2903487</v>
      </c>
      <c r="F108" s="12">
        <f t="shared" si="22"/>
        <v>4.9811428903712152E-3</v>
      </c>
      <c r="G108" s="20">
        <v>15.907284977441975</v>
      </c>
      <c r="H108" s="191">
        <f t="shared" si="23"/>
        <v>4.1459188830754723E-3</v>
      </c>
      <c r="I108" s="4"/>
      <c r="J108" s="11"/>
      <c r="K108" s="195"/>
      <c r="L108" s="196"/>
      <c r="M108" s="151"/>
    </row>
    <row r="109" spans="1:13" ht="13.2" x14ac:dyDescent="0.25">
      <c r="A109" s="34"/>
      <c r="B109" s="44"/>
      <c r="C109" s="39"/>
      <c r="D109" s="46" t="s">
        <v>37</v>
      </c>
      <c r="E109" s="109">
        <v>2913091</v>
      </c>
      <c r="F109" s="12">
        <f t="shared" ref="F109:F113" si="24">+E109/E108-1</f>
        <v>3.3077468574855828E-3</v>
      </c>
      <c r="G109" s="20">
        <v>15.946649240188199</v>
      </c>
      <c r="H109" s="191">
        <f t="shared" ref="H109:H113" si="25">+G109/G108-1</f>
        <v>2.4746059935460973E-3</v>
      </c>
      <c r="I109" s="4"/>
      <c r="J109" s="11"/>
      <c r="K109" s="195"/>
      <c r="L109" s="196"/>
      <c r="M109" s="151"/>
    </row>
    <row r="110" spans="1:13" ht="13.8" thickBot="1" x14ac:dyDescent="0.3">
      <c r="A110" s="34"/>
      <c r="B110" s="44"/>
      <c r="C110" s="41"/>
      <c r="D110" s="47" t="s">
        <v>38</v>
      </c>
      <c r="E110" s="112">
        <v>2912133</v>
      </c>
      <c r="F110" s="49">
        <f t="shared" si="24"/>
        <v>-3.2886030680123746E-4</v>
      </c>
      <c r="G110" s="50">
        <v>15.928178354413726</v>
      </c>
      <c r="H110" s="194">
        <f t="shared" si="25"/>
        <v>-1.1582925977906555E-3</v>
      </c>
      <c r="I110" s="4"/>
      <c r="J110" s="11"/>
      <c r="K110" s="195"/>
      <c r="L110" s="196"/>
      <c r="M110" s="151"/>
    </row>
    <row r="111" spans="1:13" ht="13.2" x14ac:dyDescent="0.25">
      <c r="A111" s="34"/>
      <c r="B111" s="44"/>
      <c r="C111" s="38">
        <v>2017</v>
      </c>
      <c r="D111" s="51" t="s">
        <v>39</v>
      </c>
      <c r="E111" s="111">
        <v>2911642</v>
      </c>
      <c r="F111" s="53">
        <f t="shared" si="24"/>
        <v>-1.6860493665638021E-4</v>
      </c>
      <c r="G111" s="52">
        <v>15.912290275751712</v>
      </c>
      <c r="H111" s="193">
        <f t="shared" si="25"/>
        <v>-9.9748246839614918E-4</v>
      </c>
      <c r="I111" s="4"/>
      <c r="J111" s="11"/>
      <c r="K111" s="195"/>
      <c r="L111" s="196"/>
      <c r="M111" s="151"/>
    </row>
    <row r="112" spans="1:13" ht="13.2" x14ac:dyDescent="0.25">
      <c r="A112" s="34"/>
      <c r="B112" s="44"/>
      <c r="C112" s="40"/>
      <c r="D112" s="46" t="s">
        <v>40</v>
      </c>
      <c r="E112" s="109">
        <v>2929146</v>
      </c>
      <c r="F112" s="12">
        <f t="shared" si="24"/>
        <v>6.0117280901978987E-3</v>
      </c>
      <c r="G112" s="20">
        <v>15.99469076270103</v>
      </c>
      <c r="H112" s="191">
        <f t="shared" si="25"/>
        <v>5.1784177840750178E-3</v>
      </c>
      <c r="I112" s="4"/>
      <c r="J112" s="11"/>
      <c r="K112" s="195"/>
      <c r="L112" s="196"/>
      <c r="M112" s="151"/>
    </row>
    <row r="113" spans="1:13" ht="13.2" x14ac:dyDescent="0.25">
      <c r="A113" s="34"/>
      <c r="B113" s="44"/>
      <c r="C113" s="40"/>
      <c r="D113" s="46" t="s">
        <v>41</v>
      </c>
      <c r="E113" s="109">
        <v>2950873</v>
      </c>
      <c r="F113" s="12">
        <f t="shared" si="24"/>
        <v>7.4175203284507774E-3</v>
      </c>
      <c r="G113" s="20">
        <v>16.099995587451087</v>
      </c>
      <c r="H113" s="191">
        <f t="shared" si="25"/>
        <v>6.5837362104945729E-3</v>
      </c>
      <c r="I113" s="4"/>
      <c r="J113" s="11"/>
      <c r="K113" s="195"/>
      <c r="L113" s="196"/>
      <c r="M113" s="151"/>
    </row>
    <row r="114" spans="1:13" ht="13.2" x14ac:dyDescent="0.25">
      <c r="A114" s="34"/>
      <c r="B114" s="44"/>
      <c r="C114" s="39"/>
      <c r="D114" s="46" t="s">
        <v>42</v>
      </c>
      <c r="E114" s="109">
        <v>2974123</v>
      </c>
      <c r="F114" s="12">
        <f t="shared" ref="F114:F119" si="26">+E114/E113-1</f>
        <v>7.8790242751891615E-3</v>
      </c>
      <c r="G114" s="20">
        <v>16.213428879456437</v>
      </c>
      <c r="H114" s="191">
        <f t="shared" ref="H114:H119" si="27">+G114/G113-1</f>
        <v>7.0455480182718411E-3</v>
      </c>
      <c r="I114" s="4"/>
      <c r="J114" s="11"/>
      <c r="K114" s="195"/>
      <c r="L114" s="196"/>
      <c r="M114" s="151"/>
    </row>
    <row r="115" spans="1:13" ht="13.2" x14ac:dyDescent="0.25">
      <c r="A115" s="34"/>
      <c r="B115" s="44"/>
      <c r="C115" s="40"/>
      <c r="D115" s="46" t="s">
        <v>43</v>
      </c>
      <c r="E115" s="109">
        <v>3005028</v>
      </c>
      <c r="F115" s="12">
        <f t="shared" si="26"/>
        <v>1.0391298544142336E-2</v>
      </c>
      <c r="G115" s="20">
        <v>16.368371460850959</v>
      </c>
      <c r="H115" s="191">
        <f t="shared" si="27"/>
        <v>9.5564351345103216E-3</v>
      </c>
      <c r="I115" s="4"/>
      <c r="J115" s="11"/>
      <c r="K115" s="195"/>
      <c r="L115" s="196"/>
      <c r="M115" s="151"/>
    </row>
    <row r="116" spans="1:13" ht="13.2" x14ac:dyDescent="0.25">
      <c r="A116" s="34"/>
      <c r="B116" s="44"/>
      <c r="C116" s="40"/>
      <c r="D116" s="46" t="s">
        <v>44</v>
      </c>
      <c r="E116" s="109">
        <v>3014054</v>
      </c>
      <c r="F116" s="12">
        <f t="shared" si="26"/>
        <v>3.003632578465254E-3</v>
      </c>
      <c r="G116" s="20">
        <v>16.403981796586969</v>
      </c>
      <c r="H116" s="191">
        <f t="shared" si="27"/>
        <v>2.1755576491637729E-3</v>
      </c>
      <c r="I116" s="4"/>
      <c r="J116" s="11"/>
      <c r="K116" s="195"/>
      <c r="L116" s="196"/>
      <c r="M116" s="151"/>
    </row>
    <row r="117" spans="1:13" ht="13.2" x14ac:dyDescent="0.25">
      <c r="A117" s="34"/>
      <c r="B117" s="44"/>
      <c r="C117" s="39"/>
      <c r="D117" s="46" t="s">
        <v>33</v>
      </c>
      <c r="E117" s="109">
        <v>3029340</v>
      </c>
      <c r="F117" s="12">
        <f t="shared" si="26"/>
        <v>5.071574696405623E-3</v>
      </c>
      <c r="G117" s="20">
        <v>16.473853920986802</v>
      </c>
      <c r="H117" s="191">
        <f t="shared" si="27"/>
        <v>4.2594612251014574E-3</v>
      </c>
      <c r="I117" s="4"/>
      <c r="J117" s="11"/>
      <c r="K117" s="195"/>
      <c r="L117" s="196"/>
      <c r="M117" s="151"/>
    </row>
    <row r="118" spans="1:13" ht="13.2" x14ac:dyDescent="0.25">
      <c r="A118" s="34"/>
      <c r="B118" s="44"/>
      <c r="C118" s="40"/>
      <c r="D118" s="46" t="s">
        <v>34</v>
      </c>
      <c r="E118" s="109">
        <v>3049046</v>
      </c>
      <c r="F118" s="12">
        <f t="shared" si="26"/>
        <v>6.505047304033118E-3</v>
      </c>
      <c r="G118" s="20">
        <v>16.56763021701429</v>
      </c>
      <c r="H118" s="191">
        <f t="shared" si="27"/>
        <v>5.6924321702296332E-3</v>
      </c>
      <c r="I118" s="4"/>
      <c r="J118" s="11"/>
      <c r="K118" s="195"/>
      <c r="L118" s="196"/>
      <c r="M118" s="151"/>
    </row>
    <row r="119" spans="1:13" ht="13.8" thickBot="1" x14ac:dyDescent="0.3">
      <c r="A119" s="34"/>
      <c r="B119" s="44"/>
      <c r="C119" s="41"/>
      <c r="D119" s="47" t="s">
        <v>35</v>
      </c>
      <c r="E119" s="112">
        <v>3064994</v>
      </c>
      <c r="F119" s="49">
        <f t="shared" si="26"/>
        <v>5.2304884872185209E-3</v>
      </c>
      <c r="G119" s="50">
        <v>16.640851804794167</v>
      </c>
      <c r="H119" s="194">
        <f t="shared" si="27"/>
        <v>4.4195571014544743E-3</v>
      </c>
      <c r="I119" s="4"/>
      <c r="J119" s="11"/>
      <c r="K119" s="195"/>
      <c r="L119" s="196"/>
      <c r="M119" s="151"/>
    </row>
    <row r="120" spans="1:13" ht="13.8" thickBot="1" x14ac:dyDescent="0.3">
      <c r="A120" s="34"/>
      <c r="B120" s="44"/>
      <c r="C120" s="9"/>
      <c r="D120" s="133"/>
      <c r="E120" s="153"/>
      <c r="F120" s="12"/>
      <c r="G120" s="20"/>
      <c r="H120" s="12"/>
      <c r="I120" s="4"/>
      <c r="J120" s="11"/>
      <c r="K120" s="21"/>
      <c r="L120" s="127"/>
    </row>
    <row r="121" spans="1:13" ht="13.8" thickBot="1" x14ac:dyDescent="0.3">
      <c r="A121" s="34"/>
      <c r="B121" s="44"/>
      <c r="C121" s="136" t="s">
        <v>528</v>
      </c>
      <c r="D121" s="137"/>
      <c r="E121" s="138">
        <f>+E119/E110-1</f>
        <v>5.2491077845689071E-2</v>
      </c>
      <c r="F121" s="138"/>
      <c r="G121" s="138">
        <f>+G119/G110-1</f>
        <v>4.4742935100482439E-2</v>
      </c>
      <c r="H121" s="139"/>
      <c r="I121" s="4"/>
      <c r="J121" s="11"/>
      <c r="K121" s="21"/>
      <c r="L121" s="127"/>
    </row>
    <row r="122" spans="1:13" ht="13.8" thickBot="1" x14ac:dyDescent="0.3">
      <c r="A122" s="34"/>
      <c r="B122" s="44"/>
      <c r="C122" s="136" t="s">
        <v>529</v>
      </c>
      <c r="D122" s="137"/>
      <c r="E122" s="138">
        <f>+E119/E107-1</f>
        <v>6.0883404359010518E-2</v>
      </c>
      <c r="F122" s="138"/>
      <c r="G122" s="138">
        <f>+G119/G107-1</f>
        <v>5.0452258208629086E-2</v>
      </c>
      <c r="H122" s="139"/>
      <c r="I122" s="4"/>
      <c r="J122" s="11"/>
      <c r="K122" s="21"/>
      <c r="L122" s="127"/>
    </row>
    <row r="123" spans="1:13" ht="13.2" x14ac:dyDescent="0.25">
      <c r="A123" s="34"/>
      <c r="B123" s="44"/>
      <c r="C123" s="9"/>
      <c r="D123" s="133"/>
      <c r="E123" s="153"/>
      <c r="F123" s="12"/>
      <c r="G123" s="20"/>
      <c r="H123" s="12"/>
      <c r="I123" s="4"/>
      <c r="J123" s="11"/>
      <c r="K123" s="21"/>
      <c r="L123" s="127"/>
    </row>
    <row r="124" spans="1:13" ht="13.2" x14ac:dyDescent="0.25">
      <c r="A124" s="44"/>
      <c r="B124" s="44"/>
      <c r="C124" s="43" t="s">
        <v>23</v>
      </c>
      <c r="D124" s="45"/>
      <c r="E124" s="128"/>
      <c r="F124" s="128"/>
      <c r="G124" s="128"/>
      <c r="H124" s="128"/>
      <c r="I124" s="128"/>
      <c r="J124" s="11"/>
      <c r="K124" s="11"/>
      <c r="L124" s="44"/>
    </row>
    <row r="125" spans="1:13" ht="13.2" x14ac:dyDescent="0.25">
      <c r="A125" s="44"/>
      <c r="B125" s="44"/>
      <c r="C125" s="45"/>
      <c r="D125" s="45"/>
      <c r="E125" s="35"/>
      <c r="F125" s="45"/>
      <c r="G125" s="45"/>
      <c r="H125" s="45"/>
      <c r="I125" s="11"/>
      <c r="J125" s="11"/>
      <c r="K125" s="11"/>
      <c r="L125" s="44"/>
    </row>
    <row r="126" spans="1:13" ht="13.2" x14ac:dyDescent="0.25">
      <c r="A126" s="44"/>
      <c r="B126" s="44"/>
      <c r="C126" s="45"/>
      <c r="D126" s="45"/>
      <c r="E126" s="35"/>
      <c r="F126" s="45"/>
      <c r="G126" s="45"/>
      <c r="H126" s="45"/>
      <c r="I126" s="11"/>
      <c r="J126" s="11"/>
      <c r="K126" s="11"/>
      <c r="L126" s="44"/>
    </row>
    <row r="127" spans="1:13" ht="13.2" x14ac:dyDescent="0.25">
      <c r="A127" s="44"/>
      <c r="B127" s="44"/>
      <c r="C127" s="45"/>
      <c r="D127" s="45"/>
      <c r="E127" s="35"/>
      <c r="F127" s="45"/>
      <c r="G127" s="45"/>
      <c r="H127" s="45"/>
      <c r="I127" s="11"/>
      <c r="J127" s="11"/>
      <c r="K127" s="11"/>
      <c r="L127" s="44"/>
    </row>
    <row r="128" spans="1:13" ht="13.2" x14ac:dyDescent="0.25">
      <c r="A128" s="44"/>
      <c r="B128" s="44"/>
      <c r="C128" s="45"/>
      <c r="D128" s="45"/>
      <c r="E128" s="35"/>
      <c r="F128" s="45"/>
      <c r="G128" s="45"/>
      <c r="H128" s="45"/>
      <c r="I128" s="11"/>
      <c r="J128" s="11"/>
      <c r="K128" s="11"/>
      <c r="L128" s="44"/>
    </row>
    <row r="129" spans="1:12" ht="13.2" x14ac:dyDescent="0.25">
      <c r="A129" s="44"/>
      <c r="B129" s="44"/>
      <c r="C129" s="45"/>
      <c r="D129" s="45"/>
      <c r="E129" s="35"/>
      <c r="F129" s="45"/>
      <c r="G129" s="45"/>
      <c r="H129" s="45"/>
      <c r="I129" s="11"/>
      <c r="J129" s="11"/>
      <c r="K129" s="11"/>
      <c r="L129" s="44"/>
    </row>
    <row r="130" spans="1:12" ht="13.2" x14ac:dyDescent="0.25">
      <c r="A130" s="44"/>
      <c r="B130" s="44"/>
      <c r="C130" s="45"/>
      <c r="D130" s="45"/>
      <c r="E130" s="35"/>
      <c r="F130" s="45"/>
      <c r="G130" s="45"/>
      <c r="H130" s="45"/>
      <c r="I130" s="11"/>
      <c r="J130" s="11"/>
      <c r="K130" s="11"/>
      <c r="L130" s="44"/>
    </row>
    <row r="131" spans="1:12" ht="13.2" x14ac:dyDescent="0.25">
      <c r="A131" s="44"/>
      <c r="B131" s="44"/>
      <c r="C131" s="45"/>
      <c r="D131" s="45"/>
      <c r="E131" s="35"/>
      <c r="F131" s="45"/>
      <c r="G131" s="45"/>
      <c r="H131" s="45"/>
      <c r="I131" s="11"/>
      <c r="J131" s="11"/>
      <c r="K131" s="11"/>
      <c r="L131" s="44"/>
    </row>
    <row r="132" spans="1:12" ht="13.2" x14ac:dyDescent="0.25">
      <c r="A132" s="44"/>
      <c r="B132" s="44"/>
      <c r="C132" s="45"/>
      <c r="D132" s="45"/>
      <c r="E132" s="35"/>
      <c r="F132" s="45"/>
      <c r="G132" s="45"/>
      <c r="H132" s="45"/>
      <c r="I132" s="11"/>
      <c r="J132" s="11"/>
      <c r="K132" s="11"/>
      <c r="L132" s="44"/>
    </row>
    <row r="133" spans="1:12" ht="13.2" x14ac:dyDescent="0.25">
      <c r="A133" s="44"/>
      <c r="B133" s="44"/>
      <c r="C133" s="45"/>
      <c r="D133" s="45"/>
      <c r="E133" s="35"/>
      <c r="F133" s="45"/>
      <c r="G133" s="45"/>
      <c r="H133" s="45"/>
      <c r="I133" s="11"/>
      <c r="J133" s="11"/>
      <c r="K133" s="11"/>
      <c r="L133" s="44"/>
    </row>
    <row r="134" spans="1:12" ht="13.2" x14ac:dyDescent="0.25">
      <c r="A134" s="44"/>
      <c r="B134" s="44"/>
      <c r="C134" s="45"/>
      <c r="D134" s="45"/>
      <c r="E134" s="35"/>
      <c r="F134" s="45"/>
      <c r="G134" s="45"/>
      <c r="H134" s="45"/>
      <c r="I134" s="11"/>
      <c r="J134" s="11"/>
      <c r="K134" s="11"/>
      <c r="L134" s="44"/>
    </row>
    <row r="135" spans="1:12" ht="13.2" x14ac:dyDescent="0.25">
      <c r="A135" s="44"/>
      <c r="B135" s="44"/>
      <c r="C135" s="45"/>
      <c r="D135" s="45"/>
      <c r="E135" s="35"/>
      <c r="F135" s="45"/>
      <c r="G135" s="45"/>
      <c r="H135" s="45"/>
      <c r="I135" s="11"/>
      <c r="J135" s="11"/>
      <c r="K135" s="11"/>
      <c r="L135" s="44"/>
    </row>
    <row r="136" spans="1:12" ht="13.2" x14ac:dyDescent="0.25">
      <c r="A136" s="44"/>
      <c r="B136" s="44"/>
      <c r="C136" s="45"/>
      <c r="D136" s="45"/>
      <c r="E136" s="35"/>
      <c r="F136" s="45"/>
      <c r="G136" s="45"/>
      <c r="H136" s="45"/>
      <c r="I136" s="11"/>
      <c r="J136" s="11"/>
      <c r="K136" s="11"/>
      <c r="L136" s="44"/>
    </row>
    <row r="137" spans="1:12" ht="13.2" x14ac:dyDescent="0.25">
      <c r="A137" s="44"/>
      <c r="B137" s="44"/>
      <c r="C137" s="45"/>
      <c r="D137" s="45"/>
      <c r="E137" s="35"/>
      <c r="F137" s="45"/>
      <c r="G137" s="45"/>
      <c r="H137" s="45"/>
      <c r="I137" s="11"/>
      <c r="J137" s="11"/>
      <c r="K137" s="11"/>
      <c r="L137" s="44"/>
    </row>
    <row r="138" spans="1:12" ht="13.2" x14ac:dyDescent="0.25">
      <c r="A138" s="44"/>
      <c r="B138" s="44"/>
      <c r="C138" s="45"/>
      <c r="D138" s="45"/>
      <c r="E138" s="35"/>
      <c r="F138" s="45"/>
      <c r="G138" s="45"/>
      <c r="H138" s="45"/>
      <c r="I138" s="11"/>
      <c r="J138" s="11"/>
      <c r="K138" s="11"/>
      <c r="L138" s="44"/>
    </row>
    <row r="139" spans="1:12" ht="13.2" x14ac:dyDescent="0.25">
      <c r="A139" s="44"/>
      <c r="B139" s="44"/>
      <c r="C139" s="45"/>
      <c r="D139" s="45"/>
      <c r="E139" s="35"/>
      <c r="F139" s="45"/>
      <c r="G139" s="45"/>
      <c r="H139" s="45"/>
      <c r="I139" s="11"/>
      <c r="J139" s="11"/>
      <c r="K139" s="11"/>
      <c r="L139" s="44"/>
    </row>
    <row r="140" spans="1:12" ht="13.2" x14ac:dyDescent="0.25">
      <c r="A140" s="44"/>
      <c r="B140" s="44"/>
      <c r="C140" s="45"/>
      <c r="D140" s="45"/>
      <c r="E140" s="35"/>
      <c r="F140" s="45"/>
      <c r="G140" s="45"/>
      <c r="H140" s="45"/>
      <c r="I140" s="11"/>
      <c r="J140" s="11"/>
      <c r="K140" s="11"/>
      <c r="L140" s="44"/>
    </row>
    <row r="141" spans="1:12" ht="13.2" x14ac:dyDescent="0.25">
      <c r="A141" s="44"/>
      <c r="B141" s="44"/>
      <c r="C141" s="45"/>
      <c r="D141" s="45"/>
      <c r="E141" s="35"/>
      <c r="F141" s="45"/>
      <c r="G141" s="45"/>
      <c r="H141" s="45"/>
      <c r="I141" s="11"/>
      <c r="J141" s="11"/>
      <c r="K141" s="11"/>
      <c r="L141" s="44"/>
    </row>
    <row r="142" spans="1:12" ht="13.2" x14ac:dyDescent="0.25">
      <c r="A142" s="44"/>
      <c r="B142" s="44"/>
      <c r="C142" s="45"/>
      <c r="D142" s="45"/>
      <c r="E142" s="35"/>
      <c r="F142" s="45"/>
      <c r="G142" s="45"/>
      <c r="H142" s="45"/>
      <c r="I142" s="11"/>
      <c r="J142" s="11"/>
      <c r="K142" s="11"/>
      <c r="L142" s="44"/>
    </row>
    <row r="143" spans="1:12" ht="13.2" x14ac:dyDescent="0.25">
      <c r="A143" s="44"/>
      <c r="B143" s="44"/>
      <c r="C143" s="45"/>
      <c r="D143" s="45"/>
      <c r="E143" s="35"/>
      <c r="F143" s="45"/>
      <c r="G143" s="45"/>
      <c r="H143" s="45"/>
      <c r="I143" s="11"/>
      <c r="J143" s="11"/>
      <c r="K143" s="11"/>
      <c r="L143" s="44"/>
    </row>
    <row r="144" spans="1:12" ht="13.2" x14ac:dyDescent="0.25">
      <c r="A144" s="44"/>
      <c r="B144" s="44"/>
      <c r="C144" s="45"/>
      <c r="D144" s="45"/>
      <c r="E144" s="35"/>
      <c r="F144" s="45"/>
      <c r="G144" s="45"/>
      <c r="H144" s="45"/>
      <c r="I144" s="11"/>
      <c r="J144" s="11"/>
      <c r="K144" s="11"/>
      <c r="L144" s="44"/>
    </row>
    <row r="145" spans="1:12" ht="13.2" x14ac:dyDescent="0.25">
      <c r="A145" s="44"/>
      <c r="B145" s="44"/>
      <c r="C145" s="45"/>
      <c r="D145" s="45"/>
      <c r="E145" s="35"/>
      <c r="F145" s="45"/>
      <c r="G145" s="45"/>
      <c r="H145" s="45"/>
      <c r="I145" s="11"/>
      <c r="J145" s="11"/>
      <c r="K145" s="11"/>
      <c r="L145" s="44"/>
    </row>
    <row r="146" spans="1:12" ht="13.2" x14ac:dyDescent="0.25">
      <c r="A146" s="44"/>
      <c r="B146" s="44"/>
      <c r="C146" s="45"/>
      <c r="D146" s="45"/>
      <c r="E146" s="35"/>
      <c r="F146" s="45"/>
      <c r="G146" s="45"/>
      <c r="H146" s="45"/>
      <c r="I146" s="11"/>
      <c r="J146" s="11"/>
      <c r="K146" s="11"/>
      <c r="L146" s="44"/>
    </row>
    <row r="147" spans="1:12" ht="13.2" x14ac:dyDescent="0.25">
      <c r="A147" s="44"/>
      <c r="B147" s="44"/>
      <c r="C147" s="45"/>
      <c r="D147" s="45"/>
      <c r="E147" s="35"/>
      <c r="F147" s="45"/>
      <c r="G147" s="45"/>
      <c r="H147" s="45"/>
      <c r="I147" s="11"/>
      <c r="J147" s="11"/>
      <c r="K147" s="11"/>
      <c r="L147" s="44"/>
    </row>
    <row r="148" spans="1:12" ht="13.2" x14ac:dyDescent="0.25">
      <c r="A148" s="44"/>
      <c r="B148" s="44"/>
      <c r="C148" s="45"/>
      <c r="D148" s="45"/>
      <c r="E148" s="35"/>
      <c r="F148" s="45"/>
      <c r="G148" s="45"/>
      <c r="H148" s="45"/>
      <c r="I148" s="11"/>
      <c r="J148" s="11"/>
      <c r="K148" s="11"/>
      <c r="L148" s="44"/>
    </row>
    <row r="149" spans="1:12" ht="13.2" x14ac:dyDescent="0.25">
      <c r="A149" s="44"/>
      <c r="B149" s="44"/>
      <c r="C149" s="45"/>
      <c r="D149" s="45"/>
      <c r="E149" s="35"/>
      <c r="F149" s="45"/>
      <c r="G149" s="45"/>
      <c r="H149" s="45"/>
      <c r="I149" s="11"/>
      <c r="J149" s="11"/>
      <c r="K149" s="11"/>
      <c r="L149" s="44"/>
    </row>
    <row r="150" spans="1:12" ht="13.2" x14ac:dyDescent="0.25">
      <c r="A150" s="44"/>
      <c r="B150" s="44"/>
      <c r="C150" s="45"/>
      <c r="D150" s="45"/>
      <c r="E150" s="35"/>
      <c r="F150" s="45"/>
      <c r="G150" s="45"/>
      <c r="H150" s="45"/>
      <c r="I150" s="11"/>
      <c r="J150" s="11"/>
      <c r="K150" s="11"/>
      <c r="L150" s="44"/>
    </row>
    <row r="151" spans="1:12" ht="13.2" x14ac:dyDescent="0.25">
      <c r="A151" s="44"/>
      <c r="B151" s="44"/>
      <c r="C151" s="45"/>
      <c r="D151" s="45"/>
      <c r="E151" s="45"/>
      <c r="F151" s="45"/>
      <c r="G151" s="45"/>
      <c r="H151" s="45"/>
      <c r="I151" s="45"/>
      <c r="J151" s="45"/>
      <c r="K151" s="11"/>
      <c r="L151" s="44"/>
    </row>
    <row r="152" spans="1:12" hidden="1" x14ac:dyDescent="0.2"/>
    <row r="153" spans="1:12" hidden="1" x14ac:dyDescent="0.2"/>
    <row r="154" spans="1:12" hidden="1" x14ac:dyDescent="0.2"/>
    <row r="155" spans="1:12" hidden="1" x14ac:dyDescent="0.2"/>
    <row r="156" spans="1:12" hidden="1" x14ac:dyDescent="0.2"/>
    <row r="157" spans="1:12" hidden="1" x14ac:dyDescent="0.2"/>
    <row r="158" spans="1:12" hidden="1" x14ac:dyDescent="0.2"/>
    <row r="159" spans="1:12" hidden="1" x14ac:dyDescent="0.2"/>
    <row r="160" spans="1:12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x14ac:dyDescent="0.2"/>
    <row r="170" x14ac:dyDescent="0.2"/>
    <row r="171" x14ac:dyDescent="0.2"/>
    <row r="172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x14ac:dyDescent="0.2"/>
  </sheetData>
  <mergeCells count="1">
    <mergeCell ref="C7:H7"/>
  </mergeCells>
  <phoneticPr fontId="0" type="noConversion"/>
  <hyperlinks>
    <hyperlink ref="C6" location="ÍNDICE!A1" display="&lt;&lt; VOLVER"/>
    <hyperlink ref="C124" location="ÍNDICE!A1" display="&lt;&lt; VOLVER"/>
  </hyperlinks>
  <pageMargins left="0.75" right="0.75" top="1" bottom="1" header="0" footer="0"/>
  <pageSetup paperSize="9" scale="61" orientation="portrait" r:id="rId1"/>
  <headerFooter alignWithMargins="0"/>
  <ignoredErrors>
    <ignoredError sqref="F16 H1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6"/>
  <sheetViews>
    <sheetView showGridLines="0" topLeftCell="A100" zoomScaleNormal="100" zoomScaleSheetLayoutView="100" workbookViewId="0">
      <selection activeCell="D124" sqref="D124"/>
    </sheetView>
  </sheetViews>
  <sheetFormatPr baseColWidth="10" defaultColWidth="0" defaultRowHeight="13.2" zeroHeight="1" x14ac:dyDescent="0.25"/>
  <cols>
    <col min="1" max="1" width="19.33203125" customWidth="1"/>
    <col min="2" max="2" width="10.109375" customWidth="1"/>
    <col min="3" max="3" width="10.44140625" customWidth="1"/>
    <col min="4" max="12" width="13.44140625" customWidth="1"/>
    <col min="13" max="16384" width="13.44140625" hidden="1"/>
  </cols>
  <sheetData>
    <row r="1" spans="1:15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2" customFormat="1" ht="12.75" customHeight="1" x14ac:dyDescent="0.25">
      <c r="A2" s="4"/>
      <c r="B2" s="108" t="s">
        <v>79</v>
      </c>
      <c r="C2" s="4"/>
      <c r="D2" s="4"/>
      <c r="E2" s="4"/>
      <c r="F2" s="4"/>
      <c r="G2" s="4"/>
      <c r="H2" s="4"/>
      <c r="I2" s="3"/>
      <c r="J2" s="3"/>
      <c r="K2" s="4"/>
      <c r="L2" s="4"/>
      <c r="M2" s="4"/>
      <c r="N2" s="4"/>
      <c r="O2" s="4"/>
    </row>
    <row r="3" spans="1:15" s="2" customFormat="1" ht="13.8" x14ac:dyDescent="0.25">
      <c r="A3" s="4"/>
      <c r="B3" s="108" t="s">
        <v>4</v>
      </c>
      <c r="C3" s="4"/>
      <c r="D3" s="4"/>
      <c r="E3" s="4"/>
      <c r="F3" s="4"/>
      <c r="G3" s="4"/>
      <c r="H3" s="4"/>
      <c r="I3" s="3"/>
      <c r="J3" s="3"/>
      <c r="K3" s="4"/>
      <c r="L3" s="4"/>
      <c r="M3" s="4"/>
      <c r="N3" s="4"/>
      <c r="O3" s="4"/>
    </row>
    <row r="4" spans="1:15" s="2" customFormat="1" ht="12.75" customHeight="1" x14ac:dyDescent="0.25">
      <c r="A4" s="4"/>
      <c r="B4" s="55"/>
      <c r="C4" s="4"/>
      <c r="D4" s="4"/>
      <c r="E4" s="4"/>
      <c r="F4" s="4"/>
      <c r="G4" s="4"/>
      <c r="H4" s="4"/>
      <c r="I4" s="3"/>
      <c r="J4" s="3"/>
      <c r="K4" s="4"/>
      <c r="L4" s="4"/>
      <c r="M4" s="4"/>
      <c r="N4" s="4"/>
      <c r="O4" s="4"/>
    </row>
    <row r="5" spans="1:15" s="2" customFormat="1" ht="12.75" customHeight="1" x14ac:dyDescent="0.25">
      <c r="A5" s="4"/>
      <c r="B5" s="3"/>
      <c r="C5" s="3"/>
      <c r="D5" s="3"/>
      <c r="E5" s="3"/>
      <c r="F5" s="3"/>
      <c r="G5" s="3"/>
      <c r="H5" s="4"/>
      <c r="I5" s="3"/>
      <c r="J5" s="3"/>
      <c r="K5" s="4"/>
      <c r="L5" s="4"/>
      <c r="M5" s="4"/>
      <c r="N5" s="4"/>
      <c r="O5" s="4"/>
    </row>
    <row r="6" spans="1:15" s="2" customFormat="1" ht="15.75" customHeight="1" thickBot="1" x14ac:dyDescent="0.3">
      <c r="A6" s="4"/>
      <c r="B6" s="43" t="s">
        <v>23</v>
      </c>
      <c r="C6" s="3"/>
      <c r="D6" s="3"/>
      <c r="E6" s="3"/>
      <c r="F6" s="3"/>
      <c r="G6" s="3"/>
      <c r="H6" s="4"/>
      <c r="I6" s="3"/>
      <c r="J6" s="3"/>
      <c r="K6" s="4"/>
      <c r="L6" s="4"/>
      <c r="M6" s="4"/>
      <c r="N6" s="4"/>
      <c r="O6" s="4"/>
    </row>
    <row r="7" spans="1:15" s="2" customFormat="1" ht="13.8" thickBot="1" x14ac:dyDescent="0.3">
      <c r="A7" s="4"/>
      <c r="B7" s="272" t="s">
        <v>90</v>
      </c>
      <c r="C7" s="273"/>
      <c r="D7" s="273"/>
      <c r="E7" s="273"/>
      <c r="F7" s="273"/>
      <c r="G7" s="274"/>
      <c r="H7" s="4"/>
      <c r="I7" s="3"/>
      <c r="J7" s="3"/>
      <c r="K7" s="4"/>
      <c r="L7" s="4"/>
      <c r="M7" s="4"/>
      <c r="N7" s="4"/>
      <c r="O7" s="4"/>
    </row>
    <row r="8" spans="1:15" ht="24.6" thickBot="1" x14ac:dyDescent="0.3">
      <c r="A8" s="3"/>
      <c r="B8" s="42" t="s">
        <v>0</v>
      </c>
      <c r="C8" s="42" t="s">
        <v>32</v>
      </c>
      <c r="D8" s="36" t="s">
        <v>2</v>
      </c>
      <c r="E8" s="42" t="s">
        <v>3</v>
      </c>
      <c r="F8" s="42" t="s">
        <v>27</v>
      </c>
      <c r="G8" s="42" t="s">
        <v>30</v>
      </c>
      <c r="H8" s="6"/>
      <c r="I8" s="3"/>
      <c r="J8" s="3"/>
      <c r="K8" s="6"/>
      <c r="L8" s="6"/>
      <c r="M8" s="7"/>
      <c r="N8" s="3"/>
      <c r="O8" s="3"/>
    </row>
    <row r="9" spans="1:15" x14ac:dyDescent="0.25">
      <c r="A9" s="3"/>
      <c r="B9" s="39">
        <v>2000</v>
      </c>
      <c r="C9" s="46" t="s">
        <v>38</v>
      </c>
      <c r="D9" s="48">
        <v>420477</v>
      </c>
      <c r="E9" s="59">
        <v>99435</v>
      </c>
      <c r="F9" s="66">
        <v>65577</v>
      </c>
      <c r="G9" s="240">
        <f t="shared" ref="G9:G18" si="0">F9+E9+D9</f>
        <v>585489</v>
      </c>
      <c r="H9" s="8"/>
      <c r="I9" s="3"/>
      <c r="J9" s="3"/>
      <c r="K9" s="8"/>
      <c r="L9" s="8"/>
      <c r="M9" s="8"/>
      <c r="N9" s="3"/>
      <c r="O9" s="3"/>
    </row>
    <row r="10" spans="1:15" x14ac:dyDescent="0.25">
      <c r="A10" s="3"/>
      <c r="B10" s="39">
        <v>2001</v>
      </c>
      <c r="C10" s="46" t="s">
        <v>38</v>
      </c>
      <c r="D10" s="48">
        <v>554654.04506809777</v>
      </c>
      <c r="E10" s="59">
        <v>142947.06242022745</v>
      </c>
      <c r="F10" s="66">
        <v>526</v>
      </c>
      <c r="G10" s="240">
        <f t="shared" si="0"/>
        <v>698127.10748832521</v>
      </c>
      <c r="H10" s="8"/>
      <c r="I10" s="3"/>
      <c r="J10" s="3"/>
      <c r="K10" s="8"/>
      <c r="L10" s="8"/>
      <c r="M10" s="8"/>
      <c r="N10" s="3"/>
      <c r="O10" s="3"/>
    </row>
    <row r="11" spans="1:15" x14ac:dyDescent="0.25">
      <c r="A11" s="3"/>
      <c r="B11" s="39">
        <v>2002</v>
      </c>
      <c r="C11" s="46" t="s">
        <v>38</v>
      </c>
      <c r="D11" s="48">
        <v>538551.98550724634</v>
      </c>
      <c r="E11" s="59">
        <v>218707.0144927536</v>
      </c>
      <c r="F11" s="59">
        <v>501</v>
      </c>
      <c r="G11" s="240">
        <f t="shared" si="0"/>
        <v>757760</v>
      </c>
      <c r="H11" s="8"/>
      <c r="I11" s="3"/>
      <c r="J11" s="3"/>
      <c r="K11" s="8"/>
      <c r="L11" s="8"/>
      <c r="M11" s="8"/>
      <c r="N11" s="3"/>
      <c r="O11" s="3"/>
    </row>
    <row r="12" spans="1:15" x14ac:dyDescent="0.25">
      <c r="A12" s="3"/>
      <c r="B12" s="39">
        <v>2003</v>
      </c>
      <c r="C12" s="46" t="s">
        <v>38</v>
      </c>
      <c r="D12" s="48">
        <v>619860</v>
      </c>
      <c r="E12" s="59">
        <v>212603</v>
      </c>
      <c r="F12" s="59">
        <v>3544</v>
      </c>
      <c r="G12" s="240">
        <f t="shared" si="0"/>
        <v>836007</v>
      </c>
      <c r="H12" s="8"/>
      <c r="I12" s="3"/>
      <c r="J12" s="3"/>
      <c r="K12" s="8"/>
      <c r="L12" s="8"/>
      <c r="M12" s="8"/>
      <c r="N12" s="3"/>
      <c r="O12" s="3"/>
    </row>
    <row r="13" spans="1:15" x14ac:dyDescent="0.25">
      <c r="A13" s="3"/>
      <c r="B13" s="39">
        <v>2004</v>
      </c>
      <c r="C13" s="46" t="s">
        <v>38</v>
      </c>
      <c r="D13" s="48">
        <v>669638</v>
      </c>
      <c r="E13" s="59">
        <v>135603</v>
      </c>
      <c r="F13" s="59">
        <v>74</v>
      </c>
      <c r="G13" s="240">
        <f t="shared" si="0"/>
        <v>805315</v>
      </c>
      <c r="H13" s="8"/>
      <c r="I13" s="3"/>
      <c r="J13" s="3"/>
      <c r="K13" s="8"/>
      <c r="L13" s="8"/>
      <c r="M13" s="8"/>
      <c r="N13" s="3"/>
      <c r="O13" s="3"/>
    </row>
    <row r="14" spans="1:15" x14ac:dyDescent="0.25">
      <c r="A14" s="3"/>
      <c r="B14" s="39">
        <v>2005</v>
      </c>
      <c r="C14" s="46" t="s">
        <v>38</v>
      </c>
      <c r="D14" s="48">
        <v>759852</v>
      </c>
      <c r="E14" s="59">
        <v>146119</v>
      </c>
      <c r="F14" s="59">
        <v>108</v>
      </c>
      <c r="G14" s="240">
        <f t="shared" si="0"/>
        <v>906079</v>
      </c>
      <c r="H14" s="8"/>
      <c r="I14" s="3"/>
      <c r="J14" s="3"/>
      <c r="K14" s="8"/>
      <c r="L14" s="8"/>
      <c r="M14" s="8"/>
      <c r="N14" s="3"/>
      <c r="O14" s="3"/>
    </row>
    <row r="15" spans="1:15" x14ac:dyDescent="0.25">
      <c r="A15" s="3"/>
      <c r="B15" s="39">
        <v>2006</v>
      </c>
      <c r="C15" s="46" t="s">
        <v>38</v>
      </c>
      <c r="D15" s="48">
        <v>936624</v>
      </c>
      <c r="E15" s="59">
        <v>146794</v>
      </c>
      <c r="F15" s="59">
        <v>4320</v>
      </c>
      <c r="G15" s="240">
        <f t="shared" si="0"/>
        <v>1087738</v>
      </c>
      <c r="H15" s="8"/>
      <c r="I15" s="3"/>
      <c r="J15" s="3"/>
      <c r="K15" s="8"/>
      <c r="L15" s="8"/>
      <c r="M15" s="8"/>
      <c r="N15" s="3"/>
      <c r="O15" s="3"/>
    </row>
    <row r="16" spans="1:15" x14ac:dyDescent="0.25">
      <c r="A16" s="3"/>
      <c r="B16" s="39">
        <v>2007</v>
      </c>
      <c r="C16" s="46" t="s">
        <v>38</v>
      </c>
      <c r="D16" s="48">
        <v>1161138</v>
      </c>
      <c r="E16" s="59">
        <v>170669</v>
      </c>
      <c r="F16" s="59">
        <v>112</v>
      </c>
      <c r="G16" s="240">
        <f t="shared" si="0"/>
        <v>1331919</v>
      </c>
      <c r="H16" s="8"/>
      <c r="I16" s="3"/>
      <c r="J16" s="3"/>
      <c r="K16" s="9"/>
      <c r="L16" s="9"/>
      <c r="M16" s="9"/>
      <c r="N16" s="3"/>
      <c r="O16" s="3"/>
    </row>
    <row r="17" spans="1:15" x14ac:dyDescent="0.25">
      <c r="A17" s="3"/>
      <c r="B17" s="39">
        <v>2008</v>
      </c>
      <c r="C17" s="46" t="s">
        <v>38</v>
      </c>
      <c r="D17" s="48">
        <v>1278236</v>
      </c>
      <c r="E17" s="59">
        <v>160661</v>
      </c>
      <c r="F17" s="59">
        <v>112</v>
      </c>
      <c r="G17" s="240">
        <f t="shared" si="0"/>
        <v>1439009</v>
      </c>
      <c r="H17" s="8"/>
      <c r="I17" s="3"/>
      <c r="J17" s="3"/>
      <c r="K17" s="9"/>
      <c r="L17" s="9"/>
      <c r="M17" s="9"/>
      <c r="N17" s="3"/>
      <c r="O17" s="3"/>
    </row>
    <row r="18" spans="1:15" x14ac:dyDescent="0.25">
      <c r="A18" s="3"/>
      <c r="B18" s="39">
        <v>2009</v>
      </c>
      <c r="C18" s="46" t="s">
        <v>38</v>
      </c>
      <c r="D18" s="48">
        <v>1512722</v>
      </c>
      <c r="E18" s="59">
        <v>182227</v>
      </c>
      <c r="F18" s="59">
        <v>85</v>
      </c>
      <c r="G18" s="240">
        <f t="shared" si="0"/>
        <v>1695034</v>
      </c>
      <c r="H18" s="8"/>
      <c r="I18" s="3"/>
      <c r="J18" s="3"/>
      <c r="K18" s="9"/>
      <c r="L18" s="9"/>
      <c r="M18" s="9"/>
      <c r="N18" s="3"/>
      <c r="O18" s="3"/>
    </row>
    <row r="19" spans="1:15" x14ac:dyDescent="0.25">
      <c r="A19" s="3"/>
      <c r="B19" s="39">
        <v>2010</v>
      </c>
      <c r="C19" s="46" t="s">
        <v>38</v>
      </c>
      <c r="D19" s="48">
        <f>+D39</f>
        <v>1583735</v>
      </c>
      <c r="E19" s="59">
        <f>+E39</f>
        <v>235829</v>
      </c>
      <c r="F19" s="59">
        <f>+F39</f>
        <v>0</v>
      </c>
      <c r="G19" s="206">
        <f>+G39</f>
        <v>1819564</v>
      </c>
      <c r="H19" s="8"/>
      <c r="I19" s="3"/>
      <c r="J19" s="3"/>
      <c r="K19" s="9"/>
      <c r="L19" s="9"/>
      <c r="M19" s="9"/>
      <c r="N19" s="3"/>
      <c r="O19" s="3"/>
    </row>
    <row r="20" spans="1:15" x14ac:dyDescent="0.25">
      <c r="A20" s="3"/>
      <c r="B20" s="39">
        <v>2011</v>
      </c>
      <c r="C20" s="46" t="s">
        <v>38</v>
      </c>
      <c r="D20" s="48">
        <f>+D51</f>
        <v>1764714</v>
      </c>
      <c r="E20" s="59">
        <f>+E51</f>
        <v>260328</v>
      </c>
      <c r="F20" s="59">
        <f>+F51</f>
        <v>0</v>
      </c>
      <c r="G20" s="240">
        <f>F20+E20+D20</f>
        <v>2025042</v>
      </c>
      <c r="H20" s="8"/>
      <c r="I20" s="3"/>
      <c r="J20" s="3"/>
      <c r="K20" s="9"/>
      <c r="L20" s="9"/>
      <c r="M20" s="9"/>
      <c r="N20" s="3"/>
      <c r="O20" s="3"/>
    </row>
    <row r="21" spans="1:15" x14ac:dyDescent="0.25">
      <c r="A21" s="3"/>
      <c r="B21" s="39">
        <v>2012</v>
      </c>
      <c r="C21" s="46" t="s">
        <v>38</v>
      </c>
      <c r="D21" s="48">
        <f>+D63</f>
        <v>1895100</v>
      </c>
      <c r="E21" s="59">
        <f>+E63</f>
        <v>291073</v>
      </c>
      <c r="F21" s="59">
        <f>+F63</f>
        <v>0</v>
      </c>
      <c r="G21" s="240">
        <f>F21+E21+D21</f>
        <v>2186173</v>
      </c>
      <c r="H21" s="8"/>
      <c r="I21" s="3"/>
      <c r="J21" s="3"/>
      <c r="K21" s="9"/>
      <c r="L21" s="9"/>
      <c r="M21" s="9"/>
      <c r="N21" s="3"/>
      <c r="O21" s="3"/>
    </row>
    <row r="22" spans="1:15" x14ac:dyDescent="0.25">
      <c r="A22" s="3"/>
      <c r="B22" s="39">
        <v>2013</v>
      </c>
      <c r="C22" s="46" t="s">
        <v>38</v>
      </c>
      <c r="D22" s="48">
        <f>+D75</f>
        <v>2020643</v>
      </c>
      <c r="E22" s="59">
        <f>+E75</f>
        <v>288929</v>
      </c>
      <c r="F22" s="59">
        <f>+F75</f>
        <v>0</v>
      </c>
      <c r="G22" s="206">
        <f>+G75</f>
        <v>2309572</v>
      </c>
      <c r="H22" s="8"/>
      <c r="I22" s="3"/>
      <c r="J22" s="3"/>
      <c r="K22" s="9"/>
      <c r="L22" s="9"/>
      <c r="M22" s="9"/>
      <c r="N22" s="3"/>
      <c r="O22" s="3"/>
    </row>
    <row r="23" spans="1:15" x14ac:dyDescent="0.25">
      <c r="A23" s="3"/>
      <c r="B23" s="39">
        <v>2014</v>
      </c>
      <c r="C23" s="46" t="s">
        <v>38</v>
      </c>
      <c r="D23" s="48">
        <f>+D87</f>
        <v>2182172</v>
      </c>
      <c r="E23" s="59">
        <f t="shared" ref="E23:F23" si="1">+E87</f>
        <v>319184</v>
      </c>
      <c r="F23" s="59">
        <f t="shared" si="1"/>
        <v>0</v>
      </c>
      <c r="G23" s="240">
        <f>F23+E23+D23</f>
        <v>2501356</v>
      </c>
      <c r="H23" s="8"/>
      <c r="I23" s="3"/>
      <c r="J23" s="3"/>
      <c r="K23" s="9"/>
      <c r="L23" s="9"/>
      <c r="M23" s="9"/>
      <c r="N23" s="3"/>
      <c r="O23" s="3"/>
    </row>
    <row r="24" spans="1:15" x14ac:dyDescent="0.25">
      <c r="A24" s="3"/>
      <c r="B24" s="39">
        <v>2015</v>
      </c>
      <c r="C24" s="46" t="s">
        <v>38</v>
      </c>
      <c r="D24" s="59">
        <f>+D99</f>
        <v>2381713</v>
      </c>
      <c r="E24" s="59">
        <f t="shared" ref="E24:F24" si="2">+E99</f>
        <v>347538</v>
      </c>
      <c r="F24" s="59">
        <f t="shared" si="2"/>
        <v>0</v>
      </c>
      <c r="G24" s="240">
        <f>F24+E24+D24</f>
        <v>2729251</v>
      </c>
      <c r="H24" s="8"/>
      <c r="I24" s="3"/>
      <c r="J24" s="3"/>
      <c r="K24" s="9"/>
      <c r="L24" s="9"/>
      <c r="M24" s="9"/>
      <c r="N24" s="3"/>
      <c r="O24" s="3"/>
    </row>
    <row r="25" spans="1:15" ht="13.8" thickBot="1" x14ac:dyDescent="0.3">
      <c r="A25" s="3"/>
      <c r="B25" s="54">
        <v>2016</v>
      </c>
      <c r="C25" s="47" t="s">
        <v>38</v>
      </c>
      <c r="D25" s="60">
        <f>+D111</f>
        <v>2576737</v>
      </c>
      <c r="E25" s="60">
        <f t="shared" ref="E25:F25" si="3">+E111</f>
        <v>335396</v>
      </c>
      <c r="F25" s="60">
        <f t="shared" si="3"/>
        <v>0</v>
      </c>
      <c r="G25" s="241">
        <f>F25+E25+D25</f>
        <v>2912133</v>
      </c>
      <c r="H25" s="8"/>
      <c r="I25" s="3"/>
      <c r="J25" s="3"/>
      <c r="K25" s="9"/>
      <c r="L25" s="9"/>
      <c r="M25" s="9"/>
      <c r="N25" s="3"/>
      <c r="O25" s="3"/>
    </row>
    <row r="26" spans="1:15" ht="13.8" thickBot="1" x14ac:dyDescent="0.3">
      <c r="A26" s="3"/>
      <c r="B26" s="272" t="s">
        <v>90</v>
      </c>
      <c r="C26" s="273"/>
      <c r="D26" s="273"/>
      <c r="E26" s="273"/>
      <c r="F26" s="273"/>
      <c r="G26" s="274"/>
      <c r="H26" s="8"/>
      <c r="I26" s="3"/>
      <c r="J26" s="3"/>
      <c r="K26" s="11"/>
      <c r="L26" s="11"/>
      <c r="M26" s="8"/>
      <c r="N26" s="3"/>
      <c r="O26" s="3"/>
    </row>
    <row r="27" spans="1:15" ht="24.6" thickBot="1" x14ac:dyDescent="0.3">
      <c r="A27" s="3"/>
      <c r="B27" s="42" t="s">
        <v>0</v>
      </c>
      <c r="C27" s="42" t="s">
        <v>32</v>
      </c>
      <c r="D27" s="36" t="s">
        <v>2</v>
      </c>
      <c r="E27" s="42" t="s">
        <v>3</v>
      </c>
      <c r="F27" s="42" t="s">
        <v>27</v>
      </c>
      <c r="G27" s="42" t="s">
        <v>30</v>
      </c>
      <c r="H27" s="8"/>
      <c r="I27" s="3"/>
      <c r="J27" s="3"/>
      <c r="K27" s="11"/>
      <c r="L27" s="11"/>
      <c r="M27" s="8"/>
      <c r="N27" s="3"/>
      <c r="O27" s="3"/>
    </row>
    <row r="28" spans="1:15" x14ac:dyDescent="0.25">
      <c r="A28" s="3"/>
      <c r="B28" s="39">
        <v>2010</v>
      </c>
      <c r="C28" s="46" t="s">
        <v>39</v>
      </c>
      <c r="D28" s="109">
        <v>1517672</v>
      </c>
      <c r="E28" s="59">
        <v>181233</v>
      </c>
      <c r="F28" s="59">
        <v>3</v>
      </c>
      <c r="G28" s="240">
        <f t="shared" ref="G28:G55" si="4">F28+E28+D28</f>
        <v>1698908</v>
      </c>
      <c r="H28" s="8"/>
      <c r="I28" s="58"/>
      <c r="J28" s="3"/>
      <c r="K28" s="11"/>
      <c r="L28" s="11"/>
      <c r="M28" s="8"/>
      <c r="N28" s="3"/>
      <c r="O28" s="3"/>
    </row>
    <row r="29" spans="1:15" x14ac:dyDescent="0.25">
      <c r="A29" s="3"/>
      <c r="B29" s="56"/>
      <c r="C29" s="46" t="s">
        <v>40</v>
      </c>
      <c r="D29" s="109">
        <v>1517165</v>
      </c>
      <c r="E29" s="59">
        <v>180805</v>
      </c>
      <c r="F29" s="59">
        <v>13</v>
      </c>
      <c r="G29" s="240">
        <f t="shared" si="4"/>
        <v>1697983</v>
      </c>
      <c r="H29" s="8"/>
      <c r="I29" s="58"/>
      <c r="J29" s="3"/>
      <c r="K29" s="11"/>
      <c r="L29" s="11"/>
      <c r="M29" s="8"/>
      <c r="N29" s="3"/>
      <c r="O29" s="3"/>
    </row>
    <row r="30" spans="1:15" x14ac:dyDescent="0.25">
      <c r="A30" s="3"/>
      <c r="B30" s="56"/>
      <c r="C30" s="46" t="s">
        <v>41</v>
      </c>
      <c r="D30" s="109">
        <v>1528089</v>
      </c>
      <c r="E30" s="59">
        <v>180199</v>
      </c>
      <c r="F30" s="59">
        <v>15</v>
      </c>
      <c r="G30" s="240">
        <f t="shared" si="4"/>
        <v>1708303</v>
      </c>
      <c r="H30" s="8"/>
      <c r="I30" s="58"/>
      <c r="J30" s="3"/>
      <c r="K30" s="11"/>
      <c r="L30" s="11"/>
      <c r="M30" s="8"/>
      <c r="N30" s="3"/>
      <c r="O30" s="3"/>
    </row>
    <row r="31" spans="1:15" x14ac:dyDescent="0.25">
      <c r="A31" s="3"/>
      <c r="B31" s="56"/>
      <c r="C31" s="46" t="s">
        <v>42</v>
      </c>
      <c r="D31" s="109">
        <v>1501233</v>
      </c>
      <c r="E31" s="59">
        <v>230277</v>
      </c>
      <c r="F31" s="59">
        <v>8</v>
      </c>
      <c r="G31" s="240">
        <f t="shared" si="4"/>
        <v>1731518</v>
      </c>
      <c r="H31" s="8"/>
      <c r="I31" s="58"/>
      <c r="J31" s="3"/>
      <c r="K31" s="11"/>
      <c r="L31" s="11"/>
      <c r="M31" s="8"/>
      <c r="N31" s="3"/>
      <c r="O31" s="3"/>
    </row>
    <row r="32" spans="1:15" x14ac:dyDescent="0.25">
      <c r="A32" s="3"/>
      <c r="B32" s="56"/>
      <c r="C32" s="46" t="s">
        <v>43</v>
      </c>
      <c r="D32" s="109">
        <v>1521950</v>
      </c>
      <c r="E32" s="59">
        <v>230738</v>
      </c>
      <c r="F32" s="59">
        <v>122</v>
      </c>
      <c r="G32" s="240">
        <f t="shared" si="4"/>
        <v>1752810</v>
      </c>
      <c r="H32" s="8"/>
      <c r="I32" s="58"/>
      <c r="J32" s="3"/>
      <c r="K32" s="11"/>
      <c r="L32" s="11"/>
      <c r="M32" s="8"/>
      <c r="N32" s="3"/>
      <c r="O32" s="3"/>
    </row>
    <row r="33" spans="1:15" x14ac:dyDescent="0.25">
      <c r="A33" s="3"/>
      <c r="B33" s="56"/>
      <c r="C33" s="46" t="s">
        <v>44</v>
      </c>
      <c r="D33" s="109">
        <v>1518619</v>
      </c>
      <c r="E33" s="59">
        <v>230722</v>
      </c>
      <c r="F33" s="59">
        <v>117</v>
      </c>
      <c r="G33" s="240">
        <f t="shared" si="4"/>
        <v>1749458</v>
      </c>
      <c r="H33" s="8"/>
      <c r="I33" s="58"/>
      <c r="J33" s="3"/>
      <c r="K33" s="11"/>
      <c r="L33" s="11"/>
      <c r="M33" s="8"/>
      <c r="N33" s="3"/>
      <c r="O33" s="3"/>
    </row>
    <row r="34" spans="1:15" x14ac:dyDescent="0.25">
      <c r="A34" s="3"/>
      <c r="B34" s="56"/>
      <c r="C34" s="46" t="s">
        <v>33</v>
      </c>
      <c r="D34" s="109">
        <v>1538473</v>
      </c>
      <c r="E34" s="59">
        <v>231969</v>
      </c>
      <c r="F34" s="59">
        <v>43</v>
      </c>
      <c r="G34" s="240">
        <f t="shared" si="4"/>
        <v>1770485</v>
      </c>
      <c r="H34" s="8"/>
      <c r="I34" s="58"/>
      <c r="J34" s="3"/>
      <c r="K34" s="11"/>
      <c r="L34" s="11"/>
      <c r="M34" s="8"/>
      <c r="N34" s="3"/>
      <c r="O34" s="3"/>
    </row>
    <row r="35" spans="1:15" x14ac:dyDescent="0.25">
      <c r="A35" s="3"/>
      <c r="B35" s="56"/>
      <c r="C35" s="46" t="s">
        <v>34</v>
      </c>
      <c r="D35" s="109">
        <v>1560309</v>
      </c>
      <c r="E35" s="59">
        <v>233235</v>
      </c>
      <c r="F35" s="59">
        <v>50</v>
      </c>
      <c r="G35" s="240">
        <f t="shared" si="4"/>
        <v>1793594</v>
      </c>
      <c r="H35" s="8"/>
      <c r="I35" s="58"/>
      <c r="J35" s="3"/>
      <c r="K35" s="11"/>
      <c r="L35" s="11"/>
      <c r="M35" s="8"/>
      <c r="N35" s="3"/>
      <c r="O35" s="3"/>
    </row>
    <row r="36" spans="1:15" x14ac:dyDescent="0.25">
      <c r="A36" s="3"/>
      <c r="B36" s="56"/>
      <c r="C36" s="46" t="s">
        <v>35</v>
      </c>
      <c r="D36" s="109">
        <v>1574574</v>
      </c>
      <c r="E36" s="59">
        <v>233615</v>
      </c>
      <c r="F36" s="59"/>
      <c r="G36" s="240">
        <f t="shared" si="4"/>
        <v>1808189</v>
      </c>
      <c r="H36" s="8"/>
      <c r="I36" s="58"/>
      <c r="J36" s="3"/>
      <c r="K36" s="11"/>
      <c r="L36" s="11"/>
      <c r="M36" s="8"/>
      <c r="N36" s="3"/>
      <c r="O36" s="3"/>
    </row>
    <row r="37" spans="1:15" x14ac:dyDescent="0.25">
      <c r="A37" s="3"/>
      <c r="B37" s="56"/>
      <c r="C37" s="46" t="s">
        <v>36</v>
      </c>
      <c r="D37" s="109">
        <v>1568847</v>
      </c>
      <c r="E37" s="59">
        <v>234815</v>
      </c>
      <c r="F37" s="59"/>
      <c r="G37" s="240">
        <f t="shared" si="4"/>
        <v>1803662</v>
      </c>
      <c r="H37" s="8"/>
      <c r="I37" s="58"/>
      <c r="J37" s="3"/>
      <c r="K37" s="11"/>
      <c r="L37" s="11"/>
      <c r="M37" s="8"/>
      <c r="N37" s="3"/>
      <c r="O37" s="3"/>
    </row>
    <row r="38" spans="1:15" x14ac:dyDescent="0.25">
      <c r="A38" s="3"/>
      <c r="B38" s="56"/>
      <c r="C38" s="46" t="s">
        <v>37</v>
      </c>
      <c r="D38" s="109">
        <v>1581281</v>
      </c>
      <c r="E38" s="59">
        <v>235699</v>
      </c>
      <c r="F38" s="59"/>
      <c r="G38" s="240">
        <f t="shared" si="4"/>
        <v>1816980</v>
      </c>
      <c r="H38" s="8"/>
      <c r="I38" s="58"/>
      <c r="J38" s="3"/>
      <c r="K38" s="11"/>
      <c r="L38" s="11"/>
      <c r="M38" s="8"/>
      <c r="N38" s="3"/>
      <c r="O38" s="3"/>
    </row>
    <row r="39" spans="1:15" ht="13.8" thickBot="1" x14ac:dyDescent="0.3">
      <c r="A39" s="3"/>
      <c r="B39" s="57"/>
      <c r="C39" s="47" t="s">
        <v>38</v>
      </c>
      <c r="D39" s="112">
        <v>1583735</v>
      </c>
      <c r="E39" s="60">
        <v>235829</v>
      </c>
      <c r="F39" s="60"/>
      <c r="G39" s="241">
        <f t="shared" si="4"/>
        <v>1819564</v>
      </c>
      <c r="H39" s="8"/>
      <c r="I39" s="58"/>
      <c r="J39" s="3"/>
      <c r="K39" s="11"/>
      <c r="L39" s="11"/>
      <c r="M39" s="8"/>
      <c r="N39" s="3"/>
      <c r="O39" s="3"/>
    </row>
    <row r="40" spans="1:15" x14ac:dyDescent="0.25">
      <c r="A40" s="3"/>
      <c r="B40" s="39">
        <v>2011</v>
      </c>
      <c r="C40" s="46" t="s">
        <v>39</v>
      </c>
      <c r="D40" s="109">
        <v>1585560</v>
      </c>
      <c r="E40" s="59">
        <v>233586</v>
      </c>
      <c r="F40" s="59"/>
      <c r="G40" s="240">
        <f t="shared" si="4"/>
        <v>1819146</v>
      </c>
      <c r="H40" s="8"/>
      <c r="I40" s="58"/>
      <c r="J40" s="3"/>
      <c r="K40" s="11"/>
      <c r="L40" s="11"/>
      <c r="M40" s="8"/>
      <c r="N40" s="3"/>
      <c r="O40" s="3"/>
    </row>
    <row r="41" spans="1:15" x14ac:dyDescent="0.25">
      <c r="A41" s="3"/>
      <c r="B41" s="56"/>
      <c r="C41" s="46" t="s">
        <v>40</v>
      </c>
      <c r="D41" s="109">
        <v>1580390</v>
      </c>
      <c r="E41" s="59">
        <v>243266</v>
      </c>
      <c r="F41" s="59"/>
      <c r="G41" s="240">
        <f t="shared" si="4"/>
        <v>1823656</v>
      </c>
      <c r="H41" s="8"/>
      <c r="I41" s="58"/>
      <c r="J41" s="3"/>
      <c r="K41" s="11"/>
      <c r="L41" s="11"/>
      <c r="M41" s="8"/>
      <c r="N41" s="3"/>
      <c r="O41" s="3"/>
    </row>
    <row r="42" spans="1:15" x14ac:dyDescent="0.25">
      <c r="A42" s="3"/>
      <c r="B42" s="56"/>
      <c r="C42" s="46" t="s">
        <v>41</v>
      </c>
      <c r="D42" s="109">
        <v>1610695</v>
      </c>
      <c r="E42" s="59">
        <v>244359</v>
      </c>
      <c r="F42" s="59"/>
      <c r="G42" s="240">
        <f t="shared" si="4"/>
        <v>1855054</v>
      </c>
      <c r="H42" s="8"/>
      <c r="I42" s="58"/>
      <c r="J42" s="3"/>
      <c r="K42" s="11"/>
      <c r="L42" s="11"/>
      <c r="M42" s="8"/>
      <c r="N42" s="3"/>
      <c r="O42" s="3"/>
    </row>
    <row r="43" spans="1:15" x14ac:dyDescent="0.25">
      <c r="A43" s="3"/>
      <c r="B43" s="39"/>
      <c r="C43" s="46" t="s">
        <v>42</v>
      </c>
      <c r="D43" s="109">
        <v>1633824</v>
      </c>
      <c r="E43" s="59">
        <v>245627</v>
      </c>
      <c r="F43" s="59"/>
      <c r="G43" s="240">
        <f t="shared" si="4"/>
        <v>1879451</v>
      </c>
      <c r="H43" s="8"/>
      <c r="I43" s="58"/>
      <c r="J43" s="3"/>
      <c r="K43" s="11"/>
      <c r="L43" s="11"/>
      <c r="M43" s="8"/>
      <c r="N43" s="3"/>
      <c r="O43" s="3"/>
    </row>
    <row r="44" spans="1:15" x14ac:dyDescent="0.25">
      <c r="A44" s="3"/>
      <c r="B44" s="56"/>
      <c r="C44" s="46" t="s">
        <v>43</v>
      </c>
      <c r="D44" s="109">
        <v>1663006</v>
      </c>
      <c r="E44" s="59">
        <v>247011</v>
      </c>
      <c r="F44" s="59"/>
      <c r="G44" s="240">
        <f t="shared" si="4"/>
        <v>1910017</v>
      </c>
      <c r="H44" s="8"/>
      <c r="I44" s="58"/>
      <c r="J44" s="3"/>
      <c r="K44" s="11"/>
      <c r="L44" s="11"/>
      <c r="M44" s="8"/>
      <c r="N44" s="3"/>
      <c r="O44" s="3"/>
    </row>
    <row r="45" spans="1:15" x14ac:dyDescent="0.25">
      <c r="A45" s="3"/>
      <c r="B45" s="56"/>
      <c r="C45" s="46" t="s">
        <v>44</v>
      </c>
      <c r="D45" s="109">
        <v>1683317</v>
      </c>
      <c r="E45" s="59">
        <v>249492</v>
      </c>
      <c r="F45" s="59"/>
      <c r="G45" s="240">
        <f t="shared" si="4"/>
        <v>1932809</v>
      </c>
      <c r="H45" s="8"/>
      <c r="I45" s="58"/>
      <c r="J45" s="3"/>
      <c r="K45" s="11"/>
      <c r="L45" s="11"/>
      <c r="M45" s="8"/>
      <c r="N45" s="3"/>
      <c r="O45" s="3"/>
    </row>
    <row r="46" spans="1:15" x14ac:dyDescent="0.25">
      <c r="A46" s="3"/>
      <c r="B46" s="39"/>
      <c r="C46" s="46" t="s">
        <v>33</v>
      </c>
      <c r="D46" s="109">
        <v>1702517</v>
      </c>
      <c r="E46" s="59">
        <v>250900</v>
      </c>
      <c r="F46" s="59"/>
      <c r="G46" s="240">
        <f t="shared" si="4"/>
        <v>1953417</v>
      </c>
      <c r="H46" s="8"/>
      <c r="I46" s="58"/>
      <c r="J46" s="3"/>
      <c r="K46" s="11"/>
      <c r="L46" s="11"/>
      <c r="M46" s="8"/>
      <c r="N46" s="3"/>
      <c r="O46" s="3"/>
    </row>
    <row r="47" spans="1:15" x14ac:dyDescent="0.25">
      <c r="A47" s="3"/>
      <c r="B47" s="56"/>
      <c r="C47" s="46" t="s">
        <v>34</v>
      </c>
      <c r="D47" s="109">
        <v>1725364</v>
      </c>
      <c r="E47" s="59">
        <v>252344</v>
      </c>
      <c r="F47" s="59"/>
      <c r="G47" s="240">
        <f t="shared" si="4"/>
        <v>1977708</v>
      </c>
      <c r="H47" s="8"/>
      <c r="I47" s="58"/>
      <c r="J47" s="3"/>
      <c r="K47" s="11"/>
      <c r="L47" s="11"/>
      <c r="M47" s="8"/>
      <c r="N47" s="3"/>
      <c r="O47" s="3"/>
    </row>
    <row r="48" spans="1:15" x14ac:dyDescent="0.25">
      <c r="A48" s="3"/>
      <c r="B48" s="56"/>
      <c r="C48" s="46" t="s">
        <v>35</v>
      </c>
      <c r="D48" s="109">
        <v>1738106</v>
      </c>
      <c r="E48" s="59">
        <v>254647</v>
      </c>
      <c r="F48" s="59"/>
      <c r="G48" s="240">
        <f t="shared" si="4"/>
        <v>1992753</v>
      </c>
      <c r="H48" s="8"/>
      <c r="I48" s="58"/>
      <c r="J48" s="3"/>
      <c r="K48" s="11"/>
      <c r="L48" s="11"/>
      <c r="M48" s="8"/>
      <c r="N48" s="3"/>
      <c r="O48" s="3"/>
    </row>
    <row r="49" spans="1:15" x14ac:dyDescent="0.25">
      <c r="A49" s="3"/>
      <c r="B49" s="39"/>
      <c r="C49" s="46" t="s">
        <v>36</v>
      </c>
      <c r="D49" s="109">
        <v>1749748</v>
      </c>
      <c r="E49" s="59">
        <v>255724</v>
      </c>
      <c r="F49" s="59"/>
      <c r="G49" s="240">
        <f t="shared" si="4"/>
        <v>2005472</v>
      </c>
      <c r="H49" s="8"/>
      <c r="I49" s="58"/>
      <c r="J49" s="3"/>
      <c r="K49" s="11"/>
      <c r="L49" s="11"/>
      <c r="M49" s="8"/>
      <c r="N49" s="3"/>
      <c r="O49" s="3"/>
    </row>
    <row r="50" spans="1:15" x14ac:dyDescent="0.25">
      <c r="A50" s="3"/>
      <c r="B50" s="56"/>
      <c r="C50" s="46" t="s">
        <v>37</v>
      </c>
      <c r="D50" s="109">
        <v>1761720</v>
      </c>
      <c r="E50" s="59">
        <v>259489</v>
      </c>
      <c r="F50" s="59"/>
      <c r="G50" s="240">
        <f t="shared" si="4"/>
        <v>2021209</v>
      </c>
      <c r="H50" s="8"/>
      <c r="I50" s="58"/>
      <c r="J50" s="3"/>
      <c r="K50" s="11"/>
      <c r="L50" s="11"/>
      <c r="M50" s="8"/>
      <c r="N50" s="3"/>
      <c r="O50" s="3"/>
    </row>
    <row r="51" spans="1:15" ht="13.8" thickBot="1" x14ac:dyDescent="0.3">
      <c r="A51" s="3"/>
      <c r="B51" s="57"/>
      <c r="C51" s="47" t="s">
        <v>38</v>
      </c>
      <c r="D51" s="112">
        <v>1764714</v>
      </c>
      <c r="E51" s="60">
        <v>260328</v>
      </c>
      <c r="F51" s="60"/>
      <c r="G51" s="241">
        <f t="shared" si="4"/>
        <v>2025042</v>
      </c>
      <c r="H51" s="8"/>
      <c r="I51" s="58"/>
      <c r="J51" s="3"/>
      <c r="K51" s="11"/>
      <c r="L51" s="11"/>
      <c r="M51" s="8"/>
      <c r="N51" s="3"/>
      <c r="O51" s="3"/>
    </row>
    <row r="52" spans="1:15" x14ac:dyDescent="0.25">
      <c r="A52" s="3"/>
      <c r="B52" s="38">
        <v>2012</v>
      </c>
      <c r="C52" s="51" t="s">
        <v>39</v>
      </c>
      <c r="D52" s="111">
        <v>1754418</v>
      </c>
      <c r="E52" s="62">
        <v>268464</v>
      </c>
      <c r="F52" s="62"/>
      <c r="G52" s="242">
        <f t="shared" si="4"/>
        <v>2022882</v>
      </c>
      <c r="H52" s="8"/>
      <c r="I52" s="58"/>
      <c r="J52" s="3"/>
      <c r="K52" s="11"/>
      <c r="L52" s="11"/>
      <c r="M52" s="8"/>
      <c r="N52" s="3"/>
      <c r="O52" s="3"/>
    </row>
    <row r="53" spans="1:15" x14ac:dyDescent="0.25">
      <c r="A53" s="3"/>
      <c r="B53" s="56"/>
      <c r="C53" s="46" t="s">
        <v>40</v>
      </c>
      <c r="D53" s="109">
        <v>1758186</v>
      </c>
      <c r="E53" s="59">
        <v>271070</v>
      </c>
      <c r="F53" s="59"/>
      <c r="G53" s="240">
        <f t="shared" si="4"/>
        <v>2029256</v>
      </c>
      <c r="H53" s="8"/>
      <c r="I53" s="58"/>
      <c r="J53" s="3"/>
      <c r="K53" s="11"/>
      <c r="L53" s="11"/>
      <c r="M53" s="8"/>
      <c r="N53" s="3"/>
      <c r="O53" s="3"/>
    </row>
    <row r="54" spans="1:15" x14ac:dyDescent="0.25">
      <c r="A54" s="3"/>
      <c r="B54" s="56"/>
      <c r="C54" s="46" t="s">
        <v>41</v>
      </c>
      <c r="D54" s="109">
        <v>1758162</v>
      </c>
      <c r="E54" s="59">
        <v>273300</v>
      </c>
      <c r="F54" s="59">
        <v>110</v>
      </c>
      <c r="G54" s="240">
        <f t="shared" si="4"/>
        <v>2031572</v>
      </c>
      <c r="H54" s="8"/>
      <c r="I54" s="58"/>
      <c r="J54" s="3"/>
      <c r="K54" s="11"/>
      <c r="L54" s="11"/>
      <c r="M54" s="8"/>
      <c r="N54" s="3"/>
      <c r="O54" s="3"/>
    </row>
    <row r="55" spans="1:15" x14ac:dyDescent="0.25">
      <c r="A55" s="3"/>
      <c r="B55" s="39"/>
      <c r="C55" s="46" t="s">
        <v>42</v>
      </c>
      <c r="D55" s="109">
        <v>1794756</v>
      </c>
      <c r="E55" s="59">
        <v>275281</v>
      </c>
      <c r="F55" s="59">
        <v>108</v>
      </c>
      <c r="G55" s="240">
        <f t="shared" si="4"/>
        <v>2070145</v>
      </c>
      <c r="H55" s="8"/>
      <c r="I55" s="58"/>
      <c r="J55" s="3"/>
      <c r="K55" s="11"/>
      <c r="L55" s="11"/>
      <c r="M55" s="8"/>
      <c r="N55" s="3"/>
      <c r="O55" s="3"/>
    </row>
    <row r="56" spans="1:15" x14ac:dyDescent="0.25">
      <c r="A56" s="3"/>
      <c r="B56" s="56"/>
      <c r="C56" s="46" t="s">
        <v>43</v>
      </c>
      <c r="D56" s="109">
        <v>1818233</v>
      </c>
      <c r="E56" s="59">
        <v>277495</v>
      </c>
      <c r="F56" s="59">
        <v>110</v>
      </c>
      <c r="G56" s="240">
        <f t="shared" ref="G56:G81" si="5">F56+E56+D56</f>
        <v>2095838</v>
      </c>
      <c r="H56" s="8"/>
      <c r="I56" s="58"/>
      <c r="J56" s="3"/>
      <c r="K56" s="11"/>
      <c r="L56" s="11"/>
      <c r="M56" s="8"/>
      <c r="N56" s="3"/>
      <c r="O56" s="3"/>
    </row>
    <row r="57" spans="1:15" x14ac:dyDescent="0.25">
      <c r="A57" s="3"/>
      <c r="B57" s="56"/>
      <c r="C57" s="46" t="s">
        <v>44</v>
      </c>
      <c r="D57" s="109">
        <v>1817955</v>
      </c>
      <c r="E57" s="59">
        <v>279380</v>
      </c>
      <c r="F57" s="59">
        <v>110</v>
      </c>
      <c r="G57" s="240">
        <f t="shared" si="5"/>
        <v>2097445</v>
      </c>
      <c r="H57" s="8"/>
      <c r="I57" s="58"/>
      <c r="J57" s="3"/>
      <c r="K57" s="11"/>
      <c r="L57" s="11"/>
      <c r="M57" s="8"/>
      <c r="N57" s="3"/>
      <c r="O57" s="3"/>
    </row>
    <row r="58" spans="1:15" x14ac:dyDescent="0.25">
      <c r="A58" s="3"/>
      <c r="B58" s="56"/>
      <c r="C58" s="46" t="s">
        <v>33</v>
      </c>
      <c r="D58" s="109">
        <v>1841428</v>
      </c>
      <c r="E58" s="59">
        <v>282225</v>
      </c>
      <c r="F58" s="59"/>
      <c r="G58" s="240">
        <f t="shared" si="5"/>
        <v>2123653</v>
      </c>
      <c r="H58" s="8"/>
      <c r="I58" s="58"/>
      <c r="J58" s="3"/>
      <c r="K58" s="11"/>
      <c r="L58" s="11"/>
      <c r="M58" s="8"/>
      <c r="N58" s="3"/>
      <c r="O58" s="3"/>
    </row>
    <row r="59" spans="1:15" x14ac:dyDescent="0.25">
      <c r="A59" s="3"/>
      <c r="B59" s="56"/>
      <c r="C59" s="46" t="s">
        <v>34</v>
      </c>
      <c r="D59" s="109">
        <v>1867314</v>
      </c>
      <c r="E59" s="59">
        <v>285527</v>
      </c>
      <c r="F59" s="59"/>
      <c r="G59" s="240">
        <f t="shared" si="5"/>
        <v>2152841</v>
      </c>
      <c r="H59" s="8"/>
      <c r="I59" s="58"/>
      <c r="J59" s="3"/>
      <c r="K59" s="11"/>
      <c r="L59" s="11"/>
      <c r="M59" s="8"/>
      <c r="N59" s="3"/>
      <c r="O59" s="3"/>
    </row>
    <row r="60" spans="1:15" x14ac:dyDescent="0.25">
      <c r="A60" s="3"/>
      <c r="B60" s="39"/>
      <c r="C60" s="46" t="s">
        <v>35</v>
      </c>
      <c r="D60" s="109">
        <v>1871390</v>
      </c>
      <c r="E60" s="59">
        <v>286816</v>
      </c>
      <c r="F60" s="59"/>
      <c r="G60" s="240">
        <f t="shared" si="5"/>
        <v>2158206</v>
      </c>
      <c r="H60" s="8"/>
      <c r="I60" s="58"/>
      <c r="J60" s="3"/>
      <c r="K60" s="11"/>
      <c r="L60" s="11"/>
      <c r="M60" s="8"/>
      <c r="N60" s="3"/>
      <c r="O60" s="3"/>
    </row>
    <row r="61" spans="1:15" x14ac:dyDescent="0.25">
      <c r="A61" s="3"/>
      <c r="B61" s="39"/>
      <c r="C61" s="46" t="s">
        <v>36</v>
      </c>
      <c r="D61" s="109">
        <v>1888278</v>
      </c>
      <c r="E61" s="59">
        <v>289006</v>
      </c>
      <c r="F61" s="59"/>
      <c r="G61" s="240">
        <f t="shared" si="5"/>
        <v>2177284</v>
      </c>
      <c r="H61" s="8"/>
      <c r="I61" s="58"/>
      <c r="J61" s="3"/>
      <c r="K61" s="11"/>
      <c r="L61" s="11"/>
      <c r="M61" s="8"/>
      <c r="N61" s="3"/>
      <c r="O61" s="3"/>
    </row>
    <row r="62" spans="1:15" x14ac:dyDescent="0.25">
      <c r="A62" s="3"/>
      <c r="B62" s="56"/>
      <c r="C62" s="46" t="s">
        <v>37</v>
      </c>
      <c r="D62" s="109">
        <v>1897060</v>
      </c>
      <c r="E62" s="59">
        <v>290584</v>
      </c>
      <c r="F62" s="59"/>
      <c r="G62" s="240">
        <f t="shared" si="5"/>
        <v>2187644</v>
      </c>
      <c r="H62" s="8"/>
      <c r="I62" s="58"/>
      <c r="J62" s="3"/>
      <c r="K62" s="11"/>
      <c r="L62" s="11"/>
      <c r="M62" s="8"/>
      <c r="N62" s="3"/>
      <c r="O62" s="3"/>
    </row>
    <row r="63" spans="1:15" ht="13.8" thickBot="1" x14ac:dyDescent="0.3">
      <c r="A63" s="3"/>
      <c r="B63" s="57"/>
      <c r="C63" s="47" t="s">
        <v>38</v>
      </c>
      <c r="D63" s="112">
        <v>1895100</v>
      </c>
      <c r="E63" s="60">
        <v>291073</v>
      </c>
      <c r="F63" s="60"/>
      <c r="G63" s="241">
        <f t="shared" si="5"/>
        <v>2186173</v>
      </c>
      <c r="H63" s="8"/>
      <c r="I63" s="58"/>
      <c r="J63" s="3"/>
      <c r="K63" s="11"/>
      <c r="L63" s="11"/>
      <c r="M63" s="8"/>
      <c r="N63" s="3"/>
      <c r="O63" s="3"/>
    </row>
    <row r="64" spans="1:15" x14ac:dyDescent="0.25">
      <c r="A64" s="3"/>
      <c r="B64" s="38">
        <v>2013</v>
      </c>
      <c r="C64" s="51" t="s">
        <v>39</v>
      </c>
      <c r="D64" s="111">
        <v>1899109</v>
      </c>
      <c r="E64" s="62">
        <v>290882</v>
      </c>
      <c r="F64" s="62"/>
      <c r="G64" s="242">
        <f t="shared" si="5"/>
        <v>2189991</v>
      </c>
      <c r="H64" s="8"/>
      <c r="I64" s="58"/>
      <c r="J64" s="3"/>
      <c r="K64" s="11"/>
      <c r="L64" s="11"/>
      <c r="M64" s="8"/>
      <c r="N64" s="3"/>
      <c r="O64" s="3"/>
    </row>
    <row r="65" spans="1:15" x14ac:dyDescent="0.25">
      <c r="A65" s="3"/>
      <c r="B65" s="56"/>
      <c r="C65" s="46" t="s">
        <v>40</v>
      </c>
      <c r="D65" s="109">
        <v>1904128</v>
      </c>
      <c r="E65" s="59">
        <v>290814</v>
      </c>
      <c r="F65" s="59"/>
      <c r="G65" s="240">
        <f t="shared" si="5"/>
        <v>2194942</v>
      </c>
      <c r="H65" s="8"/>
      <c r="I65" s="58"/>
      <c r="J65" s="3"/>
      <c r="K65" s="11"/>
      <c r="L65" s="11"/>
      <c r="M65" s="8"/>
      <c r="N65" s="3"/>
      <c r="O65" s="3"/>
    </row>
    <row r="66" spans="1:15" x14ac:dyDescent="0.25">
      <c r="A66" s="3"/>
      <c r="B66" s="56"/>
      <c r="C66" s="46" t="s">
        <v>41</v>
      </c>
      <c r="D66" s="109">
        <v>1951509</v>
      </c>
      <c r="E66" s="59">
        <v>284296</v>
      </c>
      <c r="F66" s="59"/>
      <c r="G66" s="240">
        <f t="shared" si="5"/>
        <v>2235805</v>
      </c>
      <c r="H66" s="8"/>
      <c r="I66" s="58"/>
      <c r="J66" s="3"/>
      <c r="K66" s="11"/>
      <c r="L66" s="11"/>
      <c r="M66" s="8"/>
      <c r="N66" s="3"/>
      <c r="O66" s="3"/>
    </row>
    <row r="67" spans="1:15" x14ac:dyDescent="0.25">
      <c r="A67" s="3"/>
      <c r="B67" s="39"/>
      <c r="C67" s="46" t="s">
        <v>42</v>
      </c>
      <c r="D67" s="109">
        <v>1945187</v>
      </c>
      <c r="E67" s="59">
        <v>279950</v>
      </c>
      <c r="F67" s="59"/>
      <c r="G67" s="240">
        <f t="shared" si="5"/>
        <v>2225137</v>
      </c>
      <c r="H67" s="8"/>
      <c r="I67" s="58"/>
      <c r="J67" s="3"/>
      <c r="K67" s="11"/>
      <c r="L67" s="11"/>
      <c r="M67" s="8"/>
      <c r="N67" s="3"/>
      <c r="O67" s="3"/>
    </row>
    <row r="68" spans="1:15" x14ac:dyDescent="0.25">
      <c r="A68" s="3"/>
      <c r="B68" s="56"/>
      <c r="C68" s="46" t="s">
        <v>43</v>
      </c>
      <c r="D68" s="109">
        <v>1966003</v>
      </c>
      <c r="E68" s="59">
        <v>278524</v>
      </c>
      <c r="F68" s="59"/>
      <c r="G68" s="240">
        <f t="shared" si="5"/>
        <v>2244527</v>
      </c>
      <c r="H68" s="8"/>
      <c r="I68" s="58"/>
      <c r="J68" s="3"/>
      <c r="K68" s="11"/>
      <c r="L68" s="11"/>
      <c r="M68" s="8"/>
      <c r="N68" s="3"/>
      <c r="O68" s="3"/>
    </row>
    <row r="69" spans="1:15" x14ac:dyDescent="0.25">
      <c r="A69" s="3"/>
      <c r="B69" s="56"/>
      <c r="C69" s="46" t="s">
        <v>44</v>
      </c>
      <c r="D69" s="109">
        <v>1979743</v>
      </c>
      <c r="E69" s="59">
        <v>280700</v>
      </c>
      <c r="F69" s="59"/>
      <c r="G69" s="240">
        <f t="shared" si="5"/>
        <v>2260443</v>
      </c>
      <c r="H69" s="8"/>
      <c r="I69" s="58"/>
      <c r="J69" s="3"/>
      <c r="K69" s="11"/>
      <c r="L69" s="11"/>
      <c r="M69" s="8"/>
      <c r="N69" s="3"/>
      <c r="O69" s="3"/>
    </row>
    <row r="70" spans="1:15" x14ac:dyDescent="0.25">
      <c r="A70" s="3"/>
      <c r="B70" s="39"/>
      <c r="C70" s="46" t="s">
        <v>33</v>
      </c>
      <c r="D70" s="109">
        <v>1999773</v>
      </c>
      <c r="E70" s="59">
        <v>283946</v>
      </c>
      <c r="F70" s="59"/>
      <c r="G70" s="240">
        <f t="shared" si="5"/>
        <v>2283719</v>
      </c>
      <c r="H70" s="8"/>
      <c r="I70" s="58"/>
      <c r="J70" s="3"/>
      <c r="K70" s="11"/>
      <c r="L70" s="11"/>
      <c r="M70" s="8"/>
      <c r="N70" s="3"/>
      <c r="O70" s="3"/>
    </row>
    <row r="71" spans="1:15" x14ac:dyDescent="0.25">
      <c r="A71" s="3"/>
      <c r="B71" s="56"/>
      <c r="C71" s="46" t="s">
        <v>34</v>
      </c>
      <c r="D71" s="109">
        <v>1998972</v>
      </c>
      <c r="E71" s="59">
        <v>286065</v>
      </c>
      <c r="F71" s="59"/>
      <c r="G71" s="240">
        <f t="shared" si="5"/>
        <v>2285037</v>
      </c>
      <c r="H71" s="8"/>
      <c r="I71" s="58"/>
      <c r="J71" s="3"/>
      <c r="K71" s="11"/>
      <c r="L71" s="11"/>
      <c r="M71" s="8"/>
      <c r="N71" s="3"/>
      <c r="O71" s="3"/>
    </row>
    <row r="72" spans="1:15" x14ac:dyDescent="0.25">
      <c r="A72" s="3"/>
      <c r="B72" s="56"/>
      <c r="C72" s="46" t="s">
        <v>35</v>
      </c>
      <c r="D72" s="109">
        <v>2001975</v>
      </c>
      <c r="E72" s="59">
        <v>286701</v>
      </c>
      <c r="F72" s="59"/>
      <c r="G72" s="240">
        <f t="shared" si="5"/>
        <v>2288676</v>
      </c>
      <c r="H72" s="8"/>
      <c r="I72" s="58"/>
      <c r="J72" s="3"/>
      <c r="K72" s="11"/>
      <c r="L72" s="11"/>
      <c r="M72" s="8"/>
      <c r="N72" s="3"/>
      <c r="O72" s="3"/>
    </row>
    <row r="73" spans="1:15" x14ac:dyDescent="0.25">
      <c r="A73" s="3"/>
      <c r="B73" s="39"/>
      <c r="C73" s="46" t="s">
        <v>36</v>
      </c>
      <c r="D73" s="109">
        <v>2024685</v>
      </c>
      <c r="E73" s="59">
        <v>289724</v>
      </c>
      <c r="F73" s="59"/>
      <c r="G73" s="240">
        <f t="shared" si="5"/>
        <v>2314409</v>
      </c>
      <c r="H73" s="8"/>
      <c r="I73" s="58"/>
      <c r="J73" s="3"/>
      <c r="K73" s="11"/>
      <c r="L73" s="11"/>
      <c r="M73" s="8"/>
      <c r="N73" s="3"/>
      <c r="O73" s="3"/>
    </row>
    <row r="74" spans="1:15" x14ac:dyDescent="0.25">
      <c r="A74" s="3"/>
      <c r="B74" s="56"/>
      <c r="C74" s="46" t="s">
        <v>37</v>
      </c>
      <c r="D74" s="109">
        <v>2023106</v>
      </c>
      <c r="E74" s="59">
        <v>290512</v>
      </c>
      <c r="F74" s="59"/>
      <c r="G74" s="240">
        <f t="shared" si="5"/>
        <v>2313618</v>
      </c>
      <c r="H74" s="8"/>
      <c r="I74" s="58"/>
      <c r="J74" s="3"/>
      <c r="K74" s="11"/>
      <c r="L74" s="11"/>
      <c r="M74" s="8"/>
      <c r="N74" s="3"/>
      <c r="O74" s="3"/>
    </row>
    <row r="75" spans="1:15" ht="13.8" thickBot="1" x14ac:dyDescent="0.3">
      <c r="A75" s="3"/>
      <c r="B75" s="57"/>
      <c r="C75" s="47" t="s">
        <v>38</v>
      </c>
      <c r="D75" s="112">
        <v>2020643</v>
      </c>
      <c r="E75" s="60">
        <v>288929</v>
      </c>
      <c r="F75" s="60"/>
      <c r="G75" s="241">
        <f t="shared" si="5"/>
        <v>2309572</v>
      </c>
      <c r="H75" s="8"/>
      <c r="I75" s="58"/>
      <c r="J75" s="3"/>
      <c r="K75" s="11"/>
      <c r="L75" s="11"/>
      <c r="M75" s="8"/>
      <c r="N75" s="3"/>
      <c r="O75" s="3"/>
    </row>
    <row r="76" spans="1:15" x14ac:dyDescent="0.25">
      <c r="A76" s="3"/>
      <c r="B76" s="38">
        <v>2014</v>
      </c>
      <c r="C76" s="51" t="s">
        <v>39</v>
      </c>
      <c r="D76" s="111">
        <v>2018992</v>
      </c>
      <c r="E76" s="62">
        <v>289360</v>
      </c>
      <c r="F76" s="62"/>
      <c r="G76" s="242">
        <f t="shared" si="5"/>
        <v>2308352</v>
      </c>
      <c r="H76" s="8"/>
      <c r="I76" s="58"/>
      <c r="J76" s="3"/>
      <c r="K76" s="11"/>
      <c r="L76" s="11"/>
      <c r="M76" s="8"/>
      <c r="N76" s="3"/>
      <c r="O76" s="3"/>
    </row>
    <row r="77" spans="1:15" x14ac:dyDescent="0.25">
      <c r="A77" s="3"/>
      <c r="B77" s="56"/>
      <c r="C77" s="46" t="s">
        <v>40</v>
      </c>
      <c r="D77" s="109">
        <v>2000668</v>
      </c>
      <c r="E77" s="59">
        <v>287147</v>
      </c>
      <c r="F77" s="59"/>
      <c r="G77" s="240">
        <f t="shared" si="5"/>
        <v>2287815</v>
      </c>
      <c r="H77" s="8"/>
      <c r="I77" s="58"/>
      <c r="J77" s="3"/>
      <c r="K77" s="11"/>
      <c r="L77" s="11"/>
      <c r="M77" s="8"/>
      <c r="N77" s="3"/>
      <c r="O77" s="3"/>
    </row>
    <row r="78" spans="1:15" x14ac:dyDescent="0.25">
      <c r="A78" s="3"/>
      <c r="B78" s="56"/>
      <c r="C78" s="46" t="s">
        <v>41</v>
      </c>
      <c r="D78" s="109">
        <v>2056652</v>
      </c>
      <c r="E78" s="59">
        <v>296223</v>
      </c>
      <c r="F78" s="59"/>
      <c r="G78" s="240">
        <f t="shared" si="5"/>
        <v>2352875</v>
      </c>
      <c r="H78" s="8"/>
      <c r="I78" s="58"/>
      <c r="J78" s="3"/>
      <c r="K78" s="11"/>
      <c r="L78" s="11"/>
      <c r="M78" s="8"/>
      <c r="N78" s="3"/>
      <c r="O78" s="3"/>
    </row>
    <row r="79" spans="1:15" x14ac:dyDescent="0.25">
      <c r="A79" s="3"/>
      <c r="B79" s="39"/>
      <c r="C79" s="46" t="s">
        <v>42</v>
      </c>
      <c r="D79" s="109">
        <v>2076717</v>
      </c>
      <c r="E79" s="59">
        <v>298955</v>
      </c>
      <c r="F79" s="59"/>
      <c r="G79" s="240">
        <f t="shared" si="5"/>
        <v>2375672</v>
      </c>
      <c r="H79" s="8"/>
      <c r="I79" s="58"/>
      <c r="J79" s="3"/>
      <c r="K79" s="11"/>
      <c r="L79" s="11"/>
      <c r="M79" s="8"/>
      <c r="N79" s="3"/>
      <c r="O79" s="3"/>
    </row>
    <row r="80" spans="1:15" x14ac:dyDescent="0.25">
      <c r="A80" s="3"/>
      <c r="B80" s="56"/>
      <c r="C80" s="46" t="s">
        <v>43</v>
      </c>
      <c r="D80" s="109">
        <v>2088952</v>
      </c>
      <c r="E80" s="59">
        <v>302081</v>
      </c>
      <c r="F80" s="59"/>
      <c r="G80" s="240">
        <f t="shared" si="5"/>
        <v>2391033</v>
      </c>
      <c r="H80" s="8"/>
      <c r="I80" s="58"/>
      <c r="J80" s="3"/>
      <c r="K80" s="11"/>
      <c r="L80" s="11"/>
      <c r="M80" s="8"/>
      <c r="N80" s="3"/>
      <c r="O80" s="3"/>
    </row>
    <row r="81" spans="1:15" x14ac:dyDescent="0.25">
      <c r="A81" s="3"/>
      <c r="B81" s="56"/>
      <c r="C81" s="46" t="s">
        <v>44</v>
      </c>
      <c r="D81" s="109">
        <v>2117989</v>
      </c>
      <c r="E81" s="59">
        <v>310603</v>
      </c>
      <c r="F81" s="59"/>
      <c r="G81" s="240">
        <f t="shared" si="5"/>
        <v>2428592</v>
      </c>
      <c r="H81" s="8"/>
      <c r="I81" s="58"/>
      <c r="J81" s="3"/>
      <c r="K81" s="11"/>
      <c r="L81" s="11"/>
      <c r="M81" s="8"/>
      <c r="N81" s="3"/>
      <c r="O81" s="3"/>
    </row>
    <row r="82" spans="1:15" x14ac:dyDescent="0.25">
      <c r="A82" s="3"/>
      <c r="B82" s="39"/>
      <c r="C82" s="46" t="s">
        <v>33</v>
      </c>
      <c r="D82" s="109">
        <v>2134536</v>
      </c>
      <c r="E82" s="59">
        <v>313397</v>
      </c>
      <c r="F82" s="59"/>
      <c r="G82" s="240">
        <f t="shared" ref="G82:G90" si="6">F82+E82+D82</f>
        <v>2447933</v>
      </c>
      <c r="H82" s="8"/>
      <c r="I82" s="58"/>
      <c r="J82" s="3"/>
      <c r="K82" s="11"/>
      <c r="L82" s="11"/>
      <c r="M82" s="8"/>
      <c r="N82" s="3"/>
      <c r="O82" s="3"/>
    </row>
    <row r="83" spans="1:15" x14ac:dyDescent="0.25">
      <c r="A83" s="3"/>
      <c r="B83" s="56"/>
      <c r="C83" s="46" t="s">
        <v>34</v>
      </c>
      <c r="D83" s="109">
        <v>2152141</v>
      </c>
      <c r="E83" s="59">
        <v>317173</v>
      </c>
      <c r="F83" s="59"/>
      <c r="G83" s="240">
        <f t="shared" si="6"/>
        <v>2469314</v>
      </c>
      <c r="H83" s="8"/>
      <c r="I83" s="58"/>
      <c r="J83" s="3"/>
      <c r="K83" s="11"/>
      <c r="L83" s="11"/>
      <c r="M83" s="8"/>
      <c r="N83" s="3"/>
      <c r="O83" s="3"/>
    </row>
    <row r="84" spans="1:15" x14ac:dyDescent="0.25">
      <c r="A84" s="3"/>
      <c r="B84" s="56"/>
      <c r="C84" s="46" t="s">
        <v>35</v>
      </c>
      <c r="D84" s="109">
        <v>2163546</v>
      </c>
      <c r="E84" s="59">
        <v>319450</v>
      </c>
      <c r="F84" s="59"/>
      <c r="G84" s="240">
        <f t="shared" si="6"/>
        <v>2482996</v>
      </c>
      <c r="H84" s="8"/>
      <c r="I84" s="58"/>
      <c r="J84" s="3"/>
      <c r="K84" s="11"/>
      <c r="L84" s="11"/>
      <c r="M84" s="8"/>
      <c r="N84" s="3"/>
      <c r="O84" s="3"/>
    </row>
    <row r="85" spans="1:15" x14ac:dyDescent="0.25">
      <c r="A85" s="3"/>
      <c r="B85" s="39"/>
      <c r="C85" s="46" t="s">
        <v>36</v>
      </c>
      <c r="D85" s="109">
        <v>2180451</v>
      </c>
      <c r="E85" s="59">
        <v>315846</v>
      </c>
      <c r="F85" s="59"/>
      <c r="G85" s="240">
        <f t="shared" si="6"/>
        <v>2496297</v>
      </c>
      <c r="H85" s="8"/>
      <c r="I85" s="58"/>
      <c r="J85" s="3"/>
      <c r="K85" s="11"/>
      <c r="L85" s="11"/>
      <c r="M85" s="8"/>
      <c r="N85" s="3"/>
      <c r="O85" s="3"/>
    </row>
    <row r="86" spans="1:15" x14ac:dyDescent="0.25">
      <c r="A86" s="3"/>
      <c r="B86" s="56"/>
      <c r="C86" s="46" t="s">
        <v>37</v>
      </c>
      <c r="D86" s="109">
        <v>2185018</v>
      </c>
      <c r="E86" s="59">
        <v>318744</v>
      </c>
      <c r="F86" s="59"/>
      <c r="G86" s="240">
        <f t="shared" si="6"/>
        <v>2503762</v>
      </c>
      <c r="H86" s="8"/>
      <c r="I86" s="58"/>
      <c r="J86" s="3"/>
      <c r="K86" s="11"/>
      <c r="L86" s="11"/>
      <c r="M86" s="8"/>
      <c r="N86" s="3"/>
      <c r="O86" s="3"/>
    </row>
    <row r="87" spans="1:15" ht="13.8" thickBot="1" x14ac:dyDescent="0.3">
      <c r="A87" s="3"/>
      <c r="B87" s="57"/>
      <c r="C87" s="47" t="s">
        <v>38</v>
      </c>
      <c r="D87" s="112">
        <v>2182172</v>
      </c>
      <c r="E87" s="60">
        <v>319184</v>
      </c>
      <c r="F87" s="60"/>
      <c r="G87" s="241">
        <f t="shared" si="6"/>
        <v>2501356</v>
      </c>
      <c r="H87" s="8"/>
      <c r="I87" s="58"/>
      <c r="J87" s="3"/>
      <c r="K87" s="11"/>
      <c r="L87" s="11"/>
      <c r="M87" s="8"/>
      <c r="N87" s="3"/>
      <c r="O87" s="3"/>
    </row>
    <row r="88" spans="1:15" x14ac:dyDescent="0.25">
      <c r="A88" s="3"/>
      <c r="B88" s="38">
        <v>2015</v>
      </c>
      <c r="C88" s="51" t="s">
        <v>39</v>
      </c>
      <c r="D88" s="111">
        <v>2189053</v>
      </c>
      <c r="E88" s="62">
        <v>320698</v>
      </c>
      <c r="F88" s="62"/>
      <c r="G88" s="242">
        <f t="shared" si="6"/>
        <v>2509751</v>
      </c>
      <c r="H88" s="8"/>
      <c r="I88" s="58"/>
      <c r="J88" s="3"/>
      <c r="K88" s="11"/>
      <c r="L88" s="11"/>
      <c r="M88" s="8"/>
      <c r="N88" s="3"/>
      <c r="O88" s="3"/>
    </row>
    <row r="89" spans="1:15" x14ac:dyDescent="0.25">
      <c r="A89" s="3"/>
      <c r="B89" s="56"/>
      <c r="C89" s="46" t="s">
        <v>40</v>
      </c>
      <c r="D89" s="109">
        <v>2174670</v>
      </c>
      <c r="E89" s="59">
        <v>335320</v>
      </c>
      <c r="F89" s="59"/>
      <c r="G89" s="240">
        <f t="shared" si="6"/>
        <v>2509990</v>
      </c>
      <c r="H89" s="8"/>
      <c r="I89" s="58"/>
      <c r="J89" s="3"/>
      <c r="K89" s="11"/>
      <c r="L89" s="11"/>
      <c r="M89" s="8"/>
      <c r="N89" s="3"/>
      <c r="O89" s="3"/>
    </row>
    <row r="90" spans="1:15" x14ac:dyDescent="0.25">
      <c r="A90" s="3"/>
      <c r="B90" s="56"/>
      <c r="C90" s="46" t="s">
        <v>41</v>
      </c>
      <c r="D90" s="109">
        <v>2216501</v>
      </c>
      <c r="E90" s="59">
        <v>340413</v>
      </c>
      <c r="F90" s="59"/>
      <c r="G90" s="240">
        <f t="shared" si="6"/>
        <v>2556914</v>
      </c>
      <c r="H90" s="8"/>
      <c r="I90" s="58"/>
      <c r="J90" s="3"/>
      <c r="K90" s="11"/>
      <c r="L90" s="11"/>
      <c r="M90" s="8"/>
      <c r="N90" s="3"/>
      <c r="O90" s="3"/>
    </row>
    <row r="91" spans="1:15" x14ac:dyDescent="0.25">
      <c r="A91" s="3"/>
      <c r="B91" s="39"/>
      <c r="C91" s="46" t="s">
        <v>42</v>
      </c>
      <c r="D91" s="109">
        <v>2248512</v>
      </c>
      <c r="E91" s="59">
        <v>340664</v>
      </c>
      <c r="F91" s="59"/>
      <c r="G91" s="240">
        <f t="shared" ref="G91:G102" si="7">F91+E91+D91</f>
        <v>2589176</v>
      </c>
      <c r="H91" s="8"/>
      <c r="I91" s="58"/>
      <c r="J91" s="3"/>
      <c r="K91" s="11"/>
      <c r="L91" s="11"/>
      <c r="M91" s="8"/>
      <c r="N91" s="3"/>
      <c r="O91" s="3"/>
    </row>
    <row r="92" spans="1:15" x14ac:dyDescent="0.25">
      <c r="A92" s="3"/>
      <c r="B92" s="56"/>
      <c r="C92" s="46" t="s">
        <v>43</v>
      </c>
      <c r="D92" s="109">
        <v>2269245</v>
      </c>
      <c r="E92" s="59">
        <v>343723</v>
      </c>
      <c r="F92" s="59"/>
      <c r="G92" s="240">
        <f t="shared" si="7"/>
        <v>2612968</v>
      </c>
      <c r="H92" s="8"/>
      <c r="I92" s="58"/>
      <c r="J92" s="3"/>
      <c r="K92" s="11"/>
      <c r="L92" s="11"/>
      <c r="M92" s="8"/>
      <c r="N92" s="3"/>
      <c r="O92" s="3"/>
    </row>
    <row r="93" spans="1:15" x14ac:dyDescent="0.25">
      <c r="A93" s="3"/>
      <c r="B93" s="56"/>
      <c r="C93" s="46" t="s">
        <v>44</v>
      </c>
      <c r="D93" s="109">
        <v>2272989</v>
      </c>
      <c r="E93" s="59">
        <v>341866</v>
      </c>
      <c r="F93" s="59"/>
      <c r="G93" s="240">
        <f t="shared" si="7"/>
        <v>2614855</v>
      </c>
      <c r="H93" s="8"/>
      <c r="I93" s="58"/>
      <c r="J93" s="3"/>
      <c r="K93" s="11"/>
      <c r="L93" s="11"/>
      <c r="M93" s="8"/>
      <c r="N93" s="3"/>
      <c r="O93" s="3"/>
    </row>
    <row r="94" spans="1:15" x14ac:dyDescent="0.25">
      <c r="A94" s="3"/>
      <c r="B94" s="39"/>
      <c r="C94" s="46" t="s">
        <v>33</v>
      </c>
      <c r="D94" s="109">
        <v>2309042</v>
      </c>
      <c r="E94" s="59">
        <v>348137</v>
      </c>
      <c r="F94" s="59"/>
      <c r="G94" s="240">
        <f t="shared" si="7"/>
        <v>2657179</v>
      </c>
      <c r="H94" s="8"/>
      <c r="I94" s="58"/>
      <c r="J94" s="3"/>
      <c r="K94" s="11"/>
      <c r="L94" s="11"/>
      <c r="M94" s="8"/>
      <c r="N94" s="3"/>
      <c r="O94" s="3"/>
    </row>
    <row r="95" spans="1:15" x14ac:dyDescent="0.25">
      <c r="A95" s="3"/>
      <c r="B95" s="56"/>
      <c r="C95" s="46" t="s">
        <v>34</v>
      </c>
      <c r="D95" s="109">
        <v>2339397</v>
      </c>
      <c r="E95" s="59">
        <v>340098</v>
      </c>
      <c r="F95" s="59"/>
      <c r="G95" s="240">
        <f t="shared" si="7"/>
        <v>2679495</v>
      </c>
      <c r="H95" s="8"/>
      <c r="I95" s="58"/>
      <c r="J95" s="3"/>
      <c r="K95" s="11"/>
      <c r="L95" s="11"/>
      <c r="M95" s="8"/>
      <c r="N95" s="3"/>
      <c r="O95" s="3"/>
    </row>
    <row r="96" spans="1:15" x14ac:dyDescent="0.25">
      <c r="A96" s="3"/>
      <c r="B96" s="56"/>
      <c r="C96" s="46" t="s">
        <v>35</v>
      </c>
      <c r="D96" s="109">
        <v>2351532</v>
      </c>
      <c r="E96" s="59">
        <v>346721</v>
      </c>
      <c r="F96" s="59"/>
      <c r="G96" s="240">
        <f t="shared" si="7"/>
        <v>2698253</v>
      </c>
      <c r="H96" s="8"/>
      <c r="I96" s="58"/>
      <c r="J96" s="3"/>
      <c r="K96" s="11"/>
      <c r="L96" s="11"/>
      <c r="M96" s="8"/>
      <c r="N96" s="3"/>
      <c r="O96" s="3"/>
    </row>
    <row r="97" spans="1:15" x14ac:dyDescent="0.25">
      <c r="A97" s="3"/>
      <c r="B97" s="39"/>
      <c r="C97" s="46" t="s">
        <v>36</v>
      </c>
      <c r="D97" s="109">
        <v>2369533</v>
      </c>
      <c r="E97" s="59">
        <v>347592</v>
      </c>
      <c r="F97" s="59"/>
      <c r="G97" s="240">
        <f t="shared" si="7"/>
        <v>2717125</v>
      </c>
      <c r="H97" s="8"/>
      <c r="I97" s="58"/>
      <c r="J97" s="3"/>
      <c r="K97" s="11"/>
      <c r="L97" s="11"/>
      <c r="M97" s="8"/>
      <c r="N97" s="3"/>
      <c r="O97" s="3"/>
    </row>
    <row r="98" spans="1:15" x14ac:dyDescent="0.25">
      <c r="A98" s="3"/>
      <c r="B98" s="56"/>
      <c r="C98" s="46" t="s">
        <v>37</v>
      </c>
      <c r="D98" s="109">
        <v>2380818</v>
      </c>
      <c r="E98" s="59">
        <v>346993</v>
      </c>
      <c r="F98" s="59"/>
      <c r="G98" s="240">
        <f t="shared" si="7"/>
        <v>2727811</v>
      </c>
      <c r="H98" s="8"/>
      <c r="I98" s="58"/>
      <c r="J98" s="3"/>
      <c r="K98" s="11"/>
      <c r="L98" s="11"/>
      <c r="M98" s="8"/>
      <c r="N98" s="3"/>
      <c r="O98" s="3"/>
    </row>
    <row r="99" spans="1:15" ht="13.8" thickBot="1" x14ac:dyDescent="0.3">
      <c r="A99" s="3"/>
      <c r="B99" s="57"/>
      <c r="C99" s="47" t="s">
        <v>38</v>
      </c>
      <c r="D99" s="112">
        <v>2381713</v>
      </c>
      <c r="E99" s="60">
        <v>347538</v>
      </c>
      <c r="F99" s="60"/>
      <c r="G99" s="241">
        <f t="shared" si="7"/>
        <v>2729251</v>
      </c>
      <c r="H99" s="8"/>
      <c r="I99" s="58"/>
      <c r="J99" s="3"/>
      <c r="K99" s="11"/>
      <c r="L99" s="11"/>
      <c r="M99" s="8"/>
      <c r="N99" s="3"/>
      <c r="O99" s="3"/>
    </row>
    <row r="100" spans="1:15" x14ac:dyDescent="0.25">
      <c r="A100" s="3"/>
      <c r="B100" s="38">
        <v>2016</v>
      </c>
      <c r="C100" s="51" t="s">
        <v>39</v>
      </c>
      <c r="D100" s="111">
        <v>2389689</v>
      </c>
      <c r="E100" s="62">
        <v>343908</v>
      </c>
      <c r="F100" s="62"/>
      <c r="G100" s="242">
        <f t="shared" si="7"/>
        <v>2733597</v>
      </c>
      <c r="H100" s="8"/>
      <c r="I100" s="58"/>
      <c r="J100" s="3"/>
      <c r="K100" s="11"/>
      <c r="L100" s="11"/>
      <c r="M100" s="8"/>
      <c r="N100" s="3"/>
      <c r="O100" s="3"/>
    </row>
    <row r="101" spans="1:15" x14ac:dyDescent="0.25">
      <c r="A101" s="3"/>
      <c r="B101" s="56"/>
      <c r="C101" s="46" t="s">
        <v>40</v>
      </c>
      <c r="D101" s="109">
        <v>2392920</v>
      </c>
      <c r="E101" s="59">
        <v>343644</v>
      </c>
      <c r="F101" s="59"/>
      <c r="G101" s="240">
        <f t="shared" si="7"/>
        <v>2736564</v>
      </c>
      <c r="H101" s="8"/>
      <c r="I101" s="58"/>
      <c r="J101" s="3"/>
      <c r="K101" s="11"/>
      <c r="L101" s="11"/>
      <c r="M101" s="8"/>
      <c r="N101" s="3"/>
      <c r="O101" s="3"/>
    </row>
    <row r="102" spans="1:15" x14ac:dyDescent="0.25">
      <c r="A102" s="3"/>
      <c r="B102" s="56"/>
      <c r="C102" s="46" t="s">
        <v>41</v>
      </c>
      <c r="D102" s="109">
        <v>2404202</v>
      </c>
      <c r="E102" s="59">
        <v>338785</v>
      </c>
      <c r="F102" s="59"/>
      <c r="G102" s="240">
        <f t="shared" si="7"/>
        <v>2742987</v>
      </c>
      <c r="H102" s="8"/>
      <c r="I102" s="58"/>
      <c r="J102" s="3"/>
      <c r="K102" s="11"/>
      <c r="L102" s="11"/>
      <c r="M102" s="8"/>
      <c r="N102" s="3"/>
      <c r="O102" s="3"/>
    </row>
    <row r="103" spans="1:15" x14ac:dyDescent="0.25">
      <c r="A103" s="3"/>
      <c r="B103" s="39"/>
      <c r="C103" s="46" t="s">
        <v>42</v>
      </c>
      <c r="D103" s="109">
        <v>2433154</v>
      </c>
      <c r="E103" s="59">
        <v>337958</v>
      </c>
      <c r="F103" s="59"/>
      <c r="G103" s="240">
        <f t="shared" ref="G103:G107" si="8">F103+E103+D103</f>
        <v>2771112</v>
      </c>
      <c r="H103" s="8"/>
      <c r="I103" s="58"/>
      <c r="J103" s="3"/>
      <c r="K103" s="11"/>
      <c r="L103" s="11"/>
      <c r="M103" s="8"/>
      <c r="N103" s="3"/>
      <c r="O103" s="3"/>
    </row>
    <row r="104" spans="1:15" x14ac:dyDescent="0.25">
      <c r="A104" s="3"/>
      <c r="B104" s="56"/>
      <c r="C104" s="46" t="s">
        <v>43</v>
      </c>
      <c r="D104" s="109">
        <v>2476671</v>
      </c>
      <c r="E104" s="59">
        <v>341128</v>
      </c>
      <c r="F104" s="59"/>
      <c r="G104" s="240">
        <f t="shared" si="8"/>
        <v>2817799</v>
      </c>
      <c r="H104" s="8"/>
      <c r="I104" s="58"/>
      <c r="J104" s="3"/>
      <c r="K104" s="11"/>
      <c r="L104" s="11"/>
      <c r="M104" s="8"/>
      <c r="N104" s="3"/>
      <c r="O104" s="3"/>
    </row>
    <row r="105" spans="1:15" x14ac:dyDescent="0.25">
      <c r="A105" s="3"/>
      <c r="B105" s="56"/>
      <c r="C105" s="46" t="s">
        <v>44</v>
      </c>
      <c r="D105" s="109">
        <v>2490564</v>
      </c>
      <c r="E105" s="59">
        <v>339979</v>
      </c>
      <c r="F105" s="59"/>
      <c r="G105" s="240">
        <f t="shared" si="8"/>
        <v>2830543</v>
      </c>
      <c r="H105" s="8"/>
      <c r="I105" s="58"/>
      <c r="J105" s="3"/>
      <c r="K105" s="11"/>
      <c r="L105" s="11"/>
      <c r="M105" s="8"/>
      <c r="N105" s="3"/>
      <c r="O105" s="3"/>
    </row>
    <row r="106" spans="1:15" x14ac:dyDescent="0.25">
      <c r="A106" s="3"/>
      <c r="B106" s="56"/>
      <c r="C106" s="46" t="s">
        <v>33</v>
      </c>
      <c r="D106" s="109">
        <v>2519149</v>
      </c>
      <c r="E106" s="59">
        <v>341206</v>
      </c>
      <c r="F106" s="59"/>
      <c r="G106" s="240">
        <f t="shared" si="8"/>
        <v>2860355</v>
      </c>
      <c r="H106" s="8"/>
      <c r="I106" s="58"/>
      <c r="J106" s="3"/>
      <c r="K106" s="11"/>
      <c r="L106" s="11"/>
      <c r="M106" s="8"/>
      <c r="N106" s="3"/>
      <c r="O106" s="3"/>
    </row>
    <row r="107" spans="1:15" x14ac:dyDescent="0.25">
      <c r="A107" s="3"/>
      <c r="B107" s="56"/>
      <c r="C107" s="46" t="s">
        <v>34</v>
      </c>
      <c r="D107" s="109">
        <v>2523362</v>
      </c>
      <c r="E107" s="59">
        <v>337488</v>
      </c>
      <c r="F107" s="59"/>
      <c r="G107" s="240">
        <f t="shared" si="8"/>
        <v>2860850</v>
      </c>
      <c r="H107" s="8"/>
      <c r="I107" s="58"/>
      <c r="J107" s="3"/>
      <c r="K107" s="11"/>
      <c r="L107" s="11"/>
      <c r="M107" s="8"/>
      <c r="N107" s="3"/>
      <c r="O107" s="3"/>
    </row>
    <row r="108" spans="1:15" x14ac:dyDescent="0.25">
      <c r="A108" s="3"/>
      <c r="B108" s="39"/>
      <c r="C108" s="46" t="s">
        <v>35</v>
      </c>
      <c r="D108" s="109">
        <v>2549588</v>
      </c>
      <c r="E108" s="59">
        <v>339508</v>
      </c>
      <c r="F108" s="59"/>
      <c r="G108" s="240">
        <f t="shared" ref="G108:G114" si="9">F108+E108+D108</f>
        <v>2889096</v>
      </c>
      <c r="H108" s="8"/>
      <c r="I108" s="58"/>
      <c r="J108" s="3"/>
      <c r="K108" s="11"/>
      <c r="L108" s="11"/>
      <c r="M108" s="8"/>
      <c r="N108" s="3"/>
      <c r="O108" s="3"/>
    </row>
    <row r="109" spans="1:15" x14ac:dyDescent="0.25">
      <c r="A109" s="3"/>
      <c r="B109" s="56"/>
      <c r="C109" s="46" t="s">
        <v>36</v>
      </c>
      <c r="D109" s="109">
        <v>2564789</v>
      </c>
      <c r="E109" s="59">
        <v>338698</v>
      </c>
      <c r="F109" s="59"/>
      <c r="G109" s="240">
        <f t="shared" si="9"/>
        <v>2903487</v>
      </c>
      <c r="H109" s="8"/>
      <c r="I109" s="58"/>
      <c r="J109" s="3"/>
      <c r="K109" s="11"/>
      <c r="L109" s="11"/>
      <c r="M109" s="8"/>
      <c r="N109" s="3"/>
      <c r="O109" s="3"/>
    </row>
    <row r="110" spans="1:15" x14ac:dyDescent="0.25">
      <c r="A110" s="3"/>
      <c r="B110" s="39"/>
      <c r="C110" s="46" t="s">
        <v>37</v>
      </c>
      <c r="D110" s="109">
        <v>2574044</v>
      </c>
      <c r="E110" s="59">
        <v>339047</v>
      </c>
      <c r="F110" s="59"/>
      <c r="G110" s="240">
        <f t="shared" si="9"/>
        <v>2913091</v>
      </c>
      <c r="H110" s="8"/>
      <c r="I110" s="58"/>
      <c r="J110" s="3"/>
      <c r="K110" s="11"/>
      <c r="L110" s="11"/>
      <c r="M110" s="8"/>
      <c r="N110" s="3"/>
      <c r="O110" s="3"/>
    </row>
    <row r="111" spans="1:15" ht="13.8" thickBot="1" x14ac:dyDescent="0.3">
      <c r="A111" s="3"/>
      <c r="B111" s="57"/>
      <c r="C111" s="47" t="s">
        <v>38</v>
      </c>
      <c r="D111" s="112">
        <v>2576737</v>
      </c>
      <c r="E111" s="60">
        <v>335396</v>
      </c>
      <c r="F111" s="60"/>
      <c r="G111" s="241">
        <f t="shared" si="9"/>
        <v>2912133</v>
      </c>
      <c r="H111" s="8"/>
      <c r="I111" s="58"/>
      <c r="J111" s="3"/>
      <c r="K111" s="11"/>
      <c r="L111" s="11"/>
      <c r="M111" s="8"/>
      <c r="N111" s="3"/>
      <c r="O111" s="3"/>
    </row>
    <row r="112" spans="1:15" x14ac:dyDescent="0.25">
      <c r="A112" s="3"/>
      <c r="B112" s="38">
        <v>2017</v>
      </c>
      <c r="C112" s="51" t="s">
        <v>39</v>
      </c>
      <c r="D112" s="111">
        <v>2577396</v>
      </c>
      <c r="E112" s="62">
        <v>333985</v>
      </c>
      <c r="F112" s="62">
        <v>261</v>
      </c>
      <c r="G112" s="242">
        <f t="shared" si="9"/>
        <v>2911642</v>
      </c>
      <c r="H112" s="8"/>
      <c r="I112" s="58"/>
      <c r="J112" s="3"/>
      <c r="K112" s="11"/>
      <c r="L112" s="11"/>
      <c r="M112" s="8"/>
      <c r="N112" s="3"/>
      <c r="O112" s="3"/>
    </row>
    <row r="113" spans="1:15" x14ac:dyDescent="0.25">
      <c r="A113" s="3"/>
      <c r="B113" s="56"/>
      <c r="C113" s="46" t="s">
        <v>40</v>
      </c>
      <c r="D113" s="109">
        <v>2594211</v>
      </c>
      <c r="E113" s="59">
        <v>334674</v>
      </c>
      <c r="F113" s="59">
        <v>261</v>
      </c>
      <c r="G113" s="240">
        <f t="shared" si="9"/>
        <v>2929146</v>
      </c>
      <c r="H113" s="8"/>
      <c r="I113" s="58"/>
      <c r="J113" s="3"/>
      <c r="K113" s="11"/>
      <c r="L113" s="11"/>
      <c r="M113" s="8"/>
      <c r="N113" s="3"/>
      <c r="O113" s="3"/>
    </row>
    <row r="114" spans="1:15" x14ac:dyDescent="0.25">
      <c r="A114" s="3"/>
      <c r="B114" s="56"/>
      <c r="C114" s="46" t="s">
        <v>41</v>
      </c>
      <c r="D114" s="109">
        <v>2616842</v>
      </c>
      <c r="E114" s="59">
        <v>334031</v>
      </c>
      <c r="F114" s="59"/>
      <c r="G114" s="240">
        <f t="shared" si="9"/>
        <v>2950873</v>
      </c>
      <c r="H114" s="8"/>
      <c r="I114" s="58"/>
      <c r="J114" s="3"/>
      <c r="K114" s="11"/>
      <c r="L114" s="11"/>
      <c r="M114" s="8"/>
      <c r="N114" s="3"/>
      <c r="O114" s="3"/>
    </row>
    <row r="115" spans="1:15" x14ac:dyDescent="0.25">
      <c r="A115" s="3"/>
      <c r="B115" s="39"/>
      <c r="C115" s="46" t="s">
        <v>42</v>
      </c>
      <c r="D115" s="109">
        <v>2633509</v>
      </c>
      <c r="E115" s="59">
        <v>340614</v>
      </c>
      <c r="F115" s="59"/>
      <c r="G115" s="240">
        <f t="shared" ref="G115:G120" si="10">F115+E115+D115</f>
        <v>2974123</v>
      </c>
      <c r="H115" s="8"/>
      <c r="I115" s="58"/>
      <c r="J115" s="3"/>
      <c r="K115" s="11"/>
      <c r="L115" s="11"/>
      <c r="M115" s="8"/>
      <c r="N115" s="3"/>
      <c r="O115" s="3"/>
    </row>
    <row r="116" spans="1:15" x14ac:dyDescent="0.25">
      <c r="A116" s="3"/>
      <c r="B116" s="56"/>
      <c r="C116" s="46" t="s">
        <v>43</v>
      </c>
      <c r="D116" s="109">
        <v>2657385</v>
      </c>
      <c r="E116" s="59">
        <v>347643</v>
      </c>
      <c r="F116" s="59"/>
      <c r="G116" s="240">
        <f t="shared" si="10"/>
        <v>3005028</v>
      </c>
      <c r="H116" s="8"/>
      <c r="I116" s="58"/>
      <c r="J116" s="3"/>
      <c r="K116" s="11"/>
      <c r="L116" s="11"/>
      <c r="M116" s="8"/>
      <c r="N116" s="3"/>
      <c r="O116" s="3"/>
    </row>
    <row r="117" spans="1:15" x14ac:dyDescent="0.25">
      <c r="A117" s="3"/>
      <c r="B117" s="56"/>
      <c r="C117" s="46" t="s">
        <v>44</v>
      </c>
      <c r="D117" s="109">
        <v>2669025</v>
      </c>
      <c r="E117" s="59">
        <v>345029</v>
      </c>
      <c r="F117" s="59"/>
      <c r="G117" s="240">
        <f t="shared" si="10"/>
        <v>3014054</v>
      </c>
      <c r="H117" s="8"/>
      <c r="I117" s="58"/>
      <c r="J117" s="3"/>
      <c r="K117" s="11"/>
      <c r="L117" s="11"/>
      <c r="M117" s="8"/>
      <c r="N117" s="3"/>
      <c r="O117" s="3"/>
    </row>
    <row r="118" spans="1:15" x14ac:dyDescent="0.25">
      <c r="A118" s="3"/>
      <c r="B118" s="39"/>
      <c r="C118" s="46" t="s">
        <v>33</v>
      </c>
      <c r="D118" s="109">
        <v>2681769</v>
      </c>
      <c r="E118" s="59">
        <v>347571</v>
      </c>
      <c r="F118" s="59"/>
      <c r="G118" s="240">
        <f t="shared" si="10"/>
        <v>3029340</v>
      </c>
      <c r="H118" s="8"/>
      <c r="I118" s="58"/>
      <c r="J118" s="3"/>
      <c r="K118" s="11"/>
      <c r="L118" s="11"/>
      <c r="M118" s="8"/>
      <c r="N118" s="3"/>
      <c r="O118" s="3"/>
    </row>
    <row r="119" spans="1:15" x14ac:dyDescent="0.25">
      <c r="A119" s="3"/>
      <c r="B119" s="56"/>
      <c r="C119" s="46" t="s">
        <v>34</v>
      </c>
      <c r="D119" s="109">
        <v>2700082</v>
      </c>
      <c r="E119" s="59">
        <v>348964</v>
      </c>
      <c r="F119" s="59"/>
      <c r="G119" s="240">
        <f t="shared" si="10"/>
        <v>3049046</v>
      </c>
      <c r="H119" s="8"/>
      <c r="I119" s="58"/>
      <c r="J119" s="3"/>
      <c r="K119" s="11"/>
      <c r="L119" s="11"/>
      <c r="M119" s="8"/>
      <c r="N119" s="3"/>
      <c r="O119" s="3"/>
    </row>
    <row r="120" spans="1:15" ht="13.8" thickBot="1" x14ac:dyDescent="0.3">
      <c r="A120" s="3"/>
      <c r="B120" s="57"/>
      <c r="C120" s="47" t="s">
        <v>35</v>
      </c>
      <c r="D120" s="112">
        <v>2715144</v>
      </c>
      <c r="E120" s="60">
        <v>349850</v>
      </c>
      <c r="F120" s="60"/>
      <c r="G120" s="241">
        <f t="shared" si="10"/>
        <v>3064994</v>
      </c>
      <c r="H120" s="8"/>
      <c r="I120" s="58"/>
      <c r="J120" s="3"/>
      <c r="K120" s="11"/>
      <c r="L120" s="11"/>
      <c r="M120" s="8"/>
      <c r="N120" s="3"/>
      <c r="O120" s="3"/>
    </row>
    <row r="121" spans="1:15" ht="13.8" thickBot="1" x14ac:dyDescent="0.3">
      <c r="A121" s="3"/>
      <c r="B121" s="22"/>
      <c r="C121" s="133"/>
      <c r="D121" s="14"/>
      <c r="E121" s="134"/>
      <c r="F121" s="134"/>
      <c r="G121" s="135"/>
      <c r="H121" s="8"/>
      <c r="I121" s="58"/>
      <c r="J121" s="3"/>
      <c r="K121" s="11"/>
      <c r="L121" s="11"/>
      <c r="M121" s="8"/>
      <c r="N121" s="3"/>
      <c r="O121" s="3"/>
    </row>
    <row r="122" spans="1:15" ht="13.8" thickBot="1" x14ac:dyDescent="0.3">
      <c r="A122" s="3"/>
      <c r="B122" s="136" t="s">
        <v>528</v>
      </c>
      <c r="C122" s="137"/>
      <c r="D122" s="138">
        <f>+D120/D111-1</f>
        <v>5.371405774046778E-2</v>
      </c>
      <c r="E122" s="138">
        <f>+E120/E111-1</f>
        <v>4.3095326121957322E-2</v>
      </c>
      <c r="F122" s="138"/>
      <c r="G122" s="139">
        <f>+G120/G111-1</f>
        <v>5.2491077845689071E-2</v>
      </c>
      <c r="H122" s="8"/>
      <c r="I122" s="58"/>
      <c r="J122" s="3"/>
      <c r="K122" s="11"/>
      <c r="L122" s="11"/>
      <c r="M122" s="8"/>
      <c r="N122" s="3"/>
      <c r="O122" s="3"/>
    </row>
    <row r="123" spans="1:15" ht="13.8" thickBot="1" x14ac:dyDescent="0.3">
      <c r="A123" s="3"/>
      <c r="B123" s="136" t="s">
        <v>529</v>
      </c>
      <c r="C123" s="137"/>
      <c r="D123" s="138">
        <f>+D120/D108-1</f>
        <v>6.4934412932599272E-2</v>
      </c>
      <c r="E123" s="138">
        <f>+E120/E108-1</f>
        <v>3.04617269696148E-2</v>
      </c>
      <c r="F123" s="138"/>
      <c r="G123" s="139">
        <f>+G120/G108-1</f>
        <v>6.0883404359010518E-2</v>
      </c>
      <c r="H123" s="8"/>
      <c r="I123" s="58"/>
      <c r="J123" s="3"/>
      <c r="K123" s="11"/>
      <c r="L123" s="11"/>
      <c r="M123" s="8"/>
      <c r="N123" s="3"/>
      <c r="O123" s="3"/>
    </row>
    <row r="124" spans="1:15" ht="13.8" thickBot="1" x14ac:dyDescent="0.3">
      <c r="A124" s="3"/>
      <c r="B124" s="136" t="s">
        <v>530</v>
      </c>
      <c r="C124" s="137"/>
      <c r="D124" s="138">
        <f>+D120/$G$120</f>
        <v>0.88585622027318811</v>
      </c>
      <c r="E124" s="138">
        <f>+E120/$G$120</f>
        <v>0.11414377972681186</v>
      </c>
      <c r="F124" s="138"/>
      <c r="G124" s="139">
        <f>+G120/$G$120</f>
        <v>1</v>
      </c>
      <c r="H124" s="8"/>
      <c r="I124" s="58"/>
      <c r="J124" s="3"/>
      <c r="K124" s="11"/>
      <c r="L124" s="11"/>
      <c r="M124" s="8"/>
      <c r="N124" s="3"/>
      <c r="O124" s="3"/>
    </row>
    <row r="125" spans="1:15" x14ac:dyDescent="0.25">
      <c r="A125" s="3"/>
      <c r="B125" s="22"/>
      <c r="C125" s="133"/>
      <c r="D125" s="12"/>
      <c r="E125" s="12"/>
      <c r="F125" s="134"/>
      <c r="G125" s="135"/>
      <c r="H125" s="8"/>
      <c r="I125" s="58"/>
      <c r="J125" s="3"/>
      <c r="K125" s="11"/>
      <c r="L125" s="11"/>
      <c r="M125" s="8"/>
      <c r="N125" s="3"/>
      <c r="O125" s="3"/>
    </row>
    <row r="126" spans="1:15" x14ac:dyDescent="0.25">
      <c r="A126" s="3"/>
      <c r="B126" s="43" t="s">
        <v>23</v>
      </c>
      <c r="C126" s="22"/>
      <c r="D126" s="119"/>
      <c r="E126" s="119"/>
      <c r="F126" s="22"/>
      <c r="G126" s="22"/>
      <c r="H126" s="8"/>
      <c r="I126" s="3"/>
      <c r="J126" s="3"/>
      <c r="K126" s="11"/>
      <c r="L126" s="11"/>
      <c r="M126" s="8"/>
      <c r="N126" s="3"/>
      <c r="O126" s="3"/>
    </row>
    <row r="127" spans="1:15" x14ac:dyDescent="0.25">
      <c r="A127" s="3"/>
      <c r="B127" s="22"/>
      <c r="C127" s="22"/>
      <c r="D127" s="22"/>
      <c r="E127" s="22"/>
      <c r="F127" s="22"/>
      <c r="G127" s="22"/>
      <c r="H127" s="11"/>
      <c r="I127" s="3"/>
      <c r="J127" s="3"/>
      <c r="K127" s="11"/>
      <c r="L127" s="11"/>
      <c r="M127" s="8"/>
      <c r="N127" s="3"/>
      <c r="O127" s="3"/>
    </row>
    <row r="128" spans="1:15" x14ac:dyDescent="0.25">
      <c r="A128" s="3"/>
      <c r="B128" s="22"/>
      <c r="C128" s="22"/>
      <c r="D128" s="22"/>
      <c r="E128" s="22"/>
      <c r="F128" s="22"/>
      <c r="G128" s="22"/>
      <c r="H128" s="11"/>
      <c r="I128" s="3"/>
      <c r="J128" s="3"/>
      <c r="K128" s="11"/>
      <c r="L128" s="11"/>
      <c r="M128" s="8"/>
      <c r="N128" s="3"/>
      <c r="O128" s="3"/>
    </row>
    <row r="129" spans="1:15" x14ac:dyDescent="0.25">
      <c r="A129" s="3"/>
      <c r="B129" s="22"/>
      <c r="C129" s="22"/>
      <c r="D129" s="22"/>
      <c r="E129" s="22"/>
      <c r="F129" s="22"/>
      <c r="G129" s="22"/>
      <c r="H129" s="11"/>
      <c r="I129" s="3"/>
      <c r="J129" s="3"/>
      <c r="K129" s="11"/>
      <c r="L129" s="11"/>
      <c r="M129" s="8"/>
      <c r="N129" s="3"/>
      <c r="O129" s="3"/>
    </row>
    <row r="130" spans="1:15" x14ac:dyDescent="0.25">
      <c r="A130" s="3"/>
      <c r="B130" s="22"/>
      <c r="C130" s="22"/>
      <c r="D130" s="22"/>
      <c r="E130" s="22"/>
      <c r="F130" s="22"/>
      <c r="G130" s="22"/>
      <c r="H130" s="11"/>
      <c r="I130" s="3"/>
      <c r="J130" s="3"/>
      <c r="K130" s="11"/>
      <c r="L130" s="11"/>
      <c r="M130" s="8"/>
      <c r="N130" s="3"/>
      <c r="O130" s="3"/>
    </row>
    <row r="131" spans="1:15" x14ac:dyDescent="0.25">
      <c r="A131" s="3"/>
      <c r="B131" s="22"/>
      <c r="C131" s="22"/>
      <c r="D131" s="22"/>
      <c r="E131" s="22"/>
      <c r="F131" s="22"/>
      <c r="G131" s="22"/>
      <c r="H131" s="11"/>
      <c r="I131" s="3"/>
      <c r="J131" s="3"/>
      <c r="K131" s="11"/>
      <c r="L131" s="11"/>
      <c r="M131" s="8"/>
      <c r="N131" s="3"/>
      <c r="O131" s="3"/>
    </row>
    <row r="132" spans="1:15" x14ac:dyDescent="0.25">
      <c r="A132" s="3"/>
      <c r="B132" s="22"/>
      <c r="C132" s="22"/>
      <c r="D132" s="22"/>
      <c r="E132" s="22"/>
      <c r="F132" s="22"/>
      <c r="G132" s="22"/>
      <c r="H132" s="11"/>
      <c r="I132" s="3"/>
      <c r="J132" s="3"/>
      <c r="K132" s="11"/>
      <c r="L132" s="11"/>
      <c r="M132" s="8"/>
      <c r="N132" s="3"/>
      <c r="O132" s="3"/>
    </row>
    <row r="133" spans="1:15" x14ac:dyDescent="0.25">
      <c r="A133" s="3"/>
      <c r="B133" s="22"/>
      <c r="C133" s="22"/>
      <c r="D133" s="22"/>
      <c r="E133" s="22"/>
      <c r="F133" s="22"/>
      <c r="G133" s="22"/>
      <c r="H133" s="11"/>
      <c r="I133" s="3"/>
      <c r="J133" s="3"/>
      <c r="K133" s="11"/>
      <c r="L133" s="11"/>
      <c r="M133" s="8"/>
      <c r="N133" s="3"/>
      <c r="O133" s="3"/>
    </row>
    <row r="134" spans="1:15" x14ac:dyDescent="0.25">
      <c r="A134" s="3"/>
      <c r="B134" s="22"/>
      <c r="C134" s="22"/>
      <c r="D134" s="22"/>
      <c r="E134" s="22"/>
      <c r="F134" s="22"/>
      <c r="G134" s="22"/>
      <c r="H134" s="11"/>
      <c r="I134" s="3"/>
      <c r="J134" s="3"/>
      <c r="K134" s="11"/>
      <c r="L134" s="11"/>
      <c r="M134" s="8"/>
      <c r="N134" s="3"/>
      <c r="O134" s="3"/>
    </row>
    <row r="135" spans="1:15" x14ac:dyDescent="0.25">
      <c r="A135" s="3"/>
      <c r="B135" s="22"/>
      <c r="C135" s="22"/>
      <c r="D135" s="22"/>
      <c r="E135" s="22"/>
      <c r="F135" s="22"/>
      <c r="G135" s="22"/>
      <c r="H135" s="11"/>
      <c r="I135" s="3"/>
      <c r="J135" s="3"/>
      <c r="K135" s="11"/>
      <c r="L135" s="11"/>
      <c r="M135" s="8"/>
      <c r="N135" s="3"/>
      <c r="O135" s="3"/>
    </row>
    <row r="136" spans="1:15" x14ac:dyDescent="0.25">
      <c r="A136" s="3"/>
      <c r="B136" s="22"/>
      <c r="C136" s="22"/>
      <c r="D136" s="22"/>
      <c r="E136" s="22"/>
      <c r="F136" s="22"/>
      <c r="G136" s="22"/>
      <c r="H136" s="11"/>
      <c r="I136" s="3"/>
      <c r="J136" s="3"/>
      <c r="K136" s="11"/>
      <c r="L136" s="11"/>
      <c r="M136" s="8"/>
      <c r="N136" s="3"/>
      <c r="O136" s="3"/>
    </row>
    <row r="137" spans="1:15" x14ac:dyDescent="0.25">
      <c r="A137" s="3"/>
      <c r="B137" s="22"/>
      <c r="C137" s="22"/>
      <c r="D137" s="22"/>
      <c r="E137" s="22"/>
      <c r="F137" s="22"/>
      <c r="G137" s="22"/>
      <c r="H137" s="11"/>
      <c r="I137" s="3"/>
      <c r="J137" s="3"/>
      <c r="K137" s="11"/>
      <c r="L137" s="11"/>
      <c r="M137" s="8"/>
      <c r="N137" s="3"/>
      <c r="O137" s="3"/>
    </row>
    <row r="138" spans="1:15" x14ac:dyDescent="0.25">
      <c r="A138" s="3"/>
      <c r="B138" s="22"/>
      <c r="C138" s="22"/>
      <c r="D138" s="22"/>
      <c r="E138" s="22"/>
      <c r="F138" s="22"/>
      <c r="G138" s="22"/>
      <c r="H138" s="11"/>
      <c r="I138" s="3"/>
      <c r="J138" s="3"/>
      <c r="K138" s="11"/>
      <c r="L138" s="11"/>
      <c r="M138" s="8"/>
      <c r="N138" s="3"/>
      <c r="O138" s="3"/>
    </row>
    <row r="139" spans="1:15" x14ac:dyDescent="0.25">
      <c r="A139" s="3"/>
      <c r="B139" s="22"/>
      <c r="C139" s="22"/>
      <c r="D139" s="22"/>
      <c r="E139" s="22"/>
      <c r="F139" s="22"/>
      <c r="G139" s="22"/>
      <c r="H139" s="11"/>
      <c r="I139" s="3"/>
      <c r="J139" s="3"/>
      <c r="K139" s="11"/>
      <c r="L139" s="11"/>
      <c r="M139" s="8"/>
      <c r="N139" s="3"/>
      <c r="O139" s="3"/>
    </row>
    <row r="140" spans="1:15" x14ac:dyDescent="0.25">
      <c r="A140" s="3"/>
      <c r="B140" s="22"/>
      <c r="C140" s="22"/>
      <c r="D140" s="22"/>
      <c r="E140" s="22"/>
      <c r="F140" s="22"/>
      <c r="G140" s="22"/>
      <c r="H140" s="11"/>
      <c r="I140" s="3"/>
      <c r="J140" s="3"/>
      <c r="K140" s="11"/>
      <c r="L140" s="11"/>
      <c r="M140" s="8"/>
      <c r="N140" s="3"/>
      <c r="O140" s="3"/>
    </row>
    <row r="141" spans="1:15" x14ac:dyDescent="0.25">
      <c r="A141" s="3"/>
      <c r="B141" s="22"/>
      <c r="C141" s="22"/>
      <c r="D141" s="22"/>
      <c r="E141" s="22"/>
      <c r="F141" s="22"/>
      <c r="G141" s="22"/>
      <c r="H141" s="11"/>
      <c r="I141" s="3"/>
      <c r="J141" s="3"/>
      <c r="K141" s="11"/>
      <c r="L141" s="11"/>
      <c r="M141" s="8"/>
      <c r="N141" s="3"/>
      <c r="O141" s="3"/>
    </row>
    <row r="142" spans="1:15" x14ac:dyDescent="0.25">
      <c r="A142" s="3"/>
      <c r="B142" s="22"/>
      <c r="C142" s="22"/>
      <c r="D142" s="22"/>
      <c r="E142" s="22"/>
      <c r="F142" s="22"/>
      <c r="G142" s="22"/>
      <c r="H142" s="11"/>
      <c r="I142" s="3"/>
      <c r="J142" s="3"/>
      <c r="K142" s="11"/>
      <c r="L142" s="11"/>
      <c r="M142" s="8"/>
      <c r="N142" s="3"/>
      <c r="O142" s="3"/>
    </row>
    <row r="143" spans="1:15" x14ac:dyDescent="0.25">
      <c r="A143" s="3"/>
      <c r="B143" s="22"/>
      <c r="C143" s="22"/>
      <c r="D143" s="22"/>
      <c r="E143" s="22"/>
      <c r="F143" s="22"/>
      <c r="G143" s="22"/>
      <c r="H143" s="11"/>
      <c r="I143" s="3"/>
      <c r="J143" s="3"/>
      <c r="K143" s="11"/>
      <c r="L143" s="11"/>
      <c r="M143" s="8"/>
      <c r="N143" s="3"/>
      <c r="O143" s="3"/>
    </row>
    <row r="144" spans="1:15" x14ac:dyDescent="0.25">
      <c r="A144" s="3"/>
      <c r="B144" s="22"/>
      <c r="C144" s="22"/>
      <c r="D144" s="22"/>
      <c r="E144" s="22"/>
      <c r="F144" s="22"/>
      <c r="G144" s="22"/>
      <c r="H144" s="11"/>
      <c r="I144" s="3"/>
      <c r="J144" s="3"/>
      <c r="K144" s="11"/>
      <c r="L144" s="11"/>
      <c r="M144" s="8"/>
      <c r="N144" s="3"/>
      <c r="O144" s="3"/>
    </row>
    <row r="145" spans="1:15" x14ac:dyDescent="0.25">
      <c r="A145" s="3"/>
      <c r="B145" s="22"/>
      <c r="C145" s="22"/>
      <c r="D145" s="22"/>
      <c r="E145" s="22"/>
      <c r="F145" s="22"/>
      <c r="G145" s="22"/>
      <c r="H145" s="11"/>
      <c r="I145" s="3"/>
      <c r="J145" s="3"/>
      <c r="K145" s="11"/>
      <c r="L145" s="11"/>
      <c r="M145" s="8"/>
      <c r="N145" s="3"/>
      <c r="O145" s="3"/>
    </row>
    <row r="146" spans="1:15" x14ac:dyDescent="0.25">
      <c r="A146" s="3"/>
      <c r="B146" s="22"/>
      <c r="C146" s="22"/>
      <c r="D146" s="22"/>
      <c r="E146" s="22"/>
      <c r="F146" s="22"/>
      <c r="G146" s="22"/>
      <c r="H146" s="11"/>
      <c r="I146" s="3"/>
      <c r="J146" s="3"/>
      <c r="K146" s="11"/>
      <c r="L146" s="11"/>
      <c r="M146" s="8"/>
      <c r="N146" s="3"/>
      <c r="O146" s="3"/>
    </row>
    <row r="147" spans="1:15" x14ac:dyDescent="0.25">
      <c r="A147" s="3"/>
      <c r="B147" s="22"/>
      <c r="C147" s="22"/>
      <c r="D147" s="22"/>
      <c r="E147" s="22"/>
      <c r="F147" s="22"/>
      <c r="G147" s="22"/>
      <c r="H147" s="11"/>
      <c r="I147" s="3"/>
      <c r="J147" s="3"/>
      <c r="K147" s="11"/>
      <c r="L147" s="11"/>
      <c r="M147" s="8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5" hidden="1" x14ac:dyDescent="0.25"/>
    <row r="153" spans="1:15" hidden="1" x14ac:dyDescent="0.25"/>
    <row r="154" spans="1:15" hidden="1" x14ac:dyDescent="0.25"/>
    <row r="155" spans="1:15" hidden="1" x14ac:dyDescent="0.25"/>
    <row r="156" spans="1:15" hidden="1" x14ac:dyDescent="0.25"/>
    <row r="157" spans="1:15" hidden="1" x14ac:dyDescent="0.25"/>
    <row r="158" spans="1:15" hidden="1" x14ac:dyDescent="0.25"/>
    <row r="159" spans="1:15" hidden="1" x14ac:dyDescent="0.25"/>
    <row r="160" spans="1:1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</sheetData>
  <mergeCells count="2">
    <mergeCell ref="B7:G7"/>
    <mergeCell ref="B26:G26"/>
  </mergeCells>
  <phoneticPr fontId="0" type="noConversion"/>
  <hyperlinks>
    <hyperlink ref="B6" location="ÍNDICE!A1" display="&lt;&lt; VOLVER"/>
    <hyperlink ref="B126" location="ÍNDICE!A1" display="&lt;&lt; VOLVER"/>
  </hyperlinks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6"/>
  <sheetViews>
    <sheetView showGridLines="0" topLeftCell="D94" zoomScaleNormal="100" zoomScaleSheetLayoutView="100" workbookViewId="0">
      <selection activeCell="D113" sqref="D113:R113"/>
    </sheetView>
  </sheetViews>
  <sheetFormatPr baseColWidth="10" defaultColWidth="0" defaultRowHeight="13.2" zeroHeight="1" x14ac:dyDescent="0.25"/>
  <cols>
    <col min="1" max="1" width="20.44140625" customWidth="1"/>
    <col min="2" max="2" width="10.109375" customWidth="1"/>
    <col min="3" max="3" width="10.33203125" customWidth="1"/>
    <col min="4" max="19" width="12.6640625" customWidth="1"/>
    <col min="20" max="20" width="17" customWidth="1"/>
    <col min="21" max="16384" width="17" hidden="1"/>
  </cols>
  <sheetData>
    <row r="1" spans="1:40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s="2" customFormat="1" ht="13.8" x14ac:dyDescent="0.25">
      <c r="A2" s="4"/>
      <c r="B2" s="108" t="s">
        <v>79</v>
      </c>
      <c r="C2" s="7"/>
      <c r="D2" s="6"/>
      <c r="E2" s="6"/>
      <c r="F2" s="6"/>
      <c r="G2" s="4"/>
      <c r="H2" s="4"/>
      <c r="I2" s="4"/>
      <c r="J2" s="4"/>
      <c r="K2" s="4"/>
      <c r="L2" s="4"/>
      <c r="M2" s="4"/>
      <c r="N2" s="3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2" customFormat="1" ht="13.8" x14ac:dyDescent="0.25">
      <c r="A3" s="4"/>
      <c r="B3" s="108" t="s">
        <v>80</v>
      </c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3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s="2" customFormat="1" ht="10.5" customHeight="1" x14ac:dyDescent="0.25">
      <c r="A4" s="4"/>
      <c r="B4" s="55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32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s="2" customFormat="1" ht="10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 customHeight="1" thickBot="1" x14ac:dyDescent="0.3">
      <c r="A6" s="3"/>
      <c r="B6" s="43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5"/>
      <c r="AH6" s="3"/>
      <c r="AI6" s="3"/>
      <c r="AJ6" s="3"/>
      <c r="AK6" s="3"/>
      <c r="AL6" s="3"/>
      <c r="AM6" s="3"/>
      <c r="AN6" s="3"/>
    </row>
    <row r="7" spans="1:40" ht="13.8" thickBot="1" x14ac:dyDescent="0.3">
      <c r="A7" s="3"/>
      <c r="B7" s="42" t="s">
        <v>0</v>
      </c>
      <c r="C7" s="42" t="s">
        <v>32</v>
      </c>
      <c r="D7" s="36" t="s">
        <v>8</v>
      </c>
      <c r="E7" s="10" t="s">
        <v>9</v>
      </c>
      <c r="F7" s="10" t="s">
        <v>10</v>
      </c>
      <c r="G7" s="10" t="s">
        <v>11</v>
      </c>
      <c r="H7" s="10" t="s">
        <v>24</v>
      </c>
      <c r="I7" s="10" t="s">
        <v>7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29" t="s">
        <v>1</v>
      </c>
      <c r="Q7" s="42" t="s">
        <v>18</v>
      </c>
      <c r="R7" s="6"/>
      <c r="S7" s="6"/>
      <c r="T7" s="6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3"/>
      <c r="AN7" s="3"/>
    </row>
    <row r="8" spans="1:40" x14ac:dyDescent="0.25">
      <c r="A8" s="3"/>
      <c r="B8" s="51">
        <v>2000</v>
      </c>
      <c r="C8" s="51" t="s">
        <v>38</v>
      </c>
      <c r="D8" s="231">
        <v>13028.222001997628</v>
      </c>
      <c r="E8" s="236">
        <v>18222.254666333727</v>
      </c>
      <c r="F8" s="236">
        <v>6215.7602505075565</v>
      </c>
      <c r="G8" s="236">
        <v>12461.542343287314</v>
      </c>
      <c r="H8" s="236">
        <v>58595.780900805294</v>
      </c>
      <c r="I8" s="236">
        <v>14439.052625007804</v>
      </c>
      <c r="J8" s="236">
        <v>12529.336334977215</v>
      </c>
      <c r="K8" s="236">
        <v>41391.24260253449</v>
      </c>
      <c r="L8" s="236">
        <v>15292.677648417504</v>
      </c>
      <c r="M8" s="236">
        <v>19503.78715899869</v>
      </c>
      <c r="N8" s="236">
        <v>1347.6023784256195</v>
      </c>
      <c r="O8" s="236">
        <v>7753.0543885386105</v>
      </c>
      <c r="P8" s="236">
        <v>364708.68670016853</v>
      </c>
      <c r="Q8" s="237">
        <f>SUM(D8:P8)</f>
        <v>585489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8"/>
      <c r="AM8" s="3"/>
      <c r="AN8" s="3"/>
    </row>
    <row r="9" spans="1:40" x14ac:dyDescent="0.25">
      <c r="A9" s="3"/>
      <c r="B9" s="46">
        <v>2001</v>
      </c>
      <c r="C9" s="46" t="s">
        <v>38</v>
      </c>
      <c r="D9" s="225">
        <v>17274.309360220825</v>
      </c>
      <c r="E9" s="238">
        <v>24916.63204964434</v>
      </c>
      <c r="F9" s="238">
        <v>8077.7639160733543</v>
      </c>
      <c r="G9" s="238">
        <v>16279.129330733762</v>
      </c>
      <c r="H9" s="238">
        <v>72973.89693710627</v>
      </c>
      <c r="I9" s="238">
        <v>18835.192950095072</v>
      </c>
      <c r="J9" s="238">
        <v>16750.660303482891</v>
      </c>
      <c r="K9" s="238">
        <v>49130.373352485774</v>
      </c>
      <c r="L9" s="238">
        <v>19101.038043753182</v>
      </c>
      <c r="M9" s="238">
        <v>25379.522477144721</v>
      </c>
      <c r="N9" s="238">
        <v>1272.5821219334084</v>
      </c>
      <c r="O9" s="238">
        <v>9819.1179490537434</v>
      </c>
      <c r="P9" s="238">
        <v>418316.88869659783</v>
      </c>
      <c r="Q9" s="239">
        <f t="shared" ref="Q9:Q14" si="0">SUM(D9:P9)</f>
        <v>698127.1074883251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8"/>
      <c r="AM9" s="3"/>
      <c r="AN9" s="3"/>
    </row>
    <row r="10" spans="1:40" ht="13.5" customHeight="1" x14ac:dyDescent="0.25">
      <c r="A10" s="3"/>
      <c r="B10" s="39">
        <v>2002</v>
      </c>
      <c r="C10" s="46" t="s">
        <v>38</v>
      </c>
      <c r="D10" s="225">
        <v>19502.737429677501</v>
      </c>
      <c r="E10" s="238">
        <v>28953.531752503928</v>
      </c>
      <c r="F10" s="238">
        <v>9270.7184871121881</v>
      </c>
      <c r="G10" s="238">
        <v>18296.779191062655</v>
      </c>
      <c r="H10" s="238">
        <v>78891.173948309864</v>
      </c>
      <c r="I10" s="238">
        <v>20513.803364217827</v>
      </c>
      <c r="J10" s="238">
        <v>18846.621092304922</v>
      </c>
      <c r="K10" s="238">
        <v>57648.231297352031</v>
      </c>
      <c r="L10" s="238">
        <v>21766.520802947263</v>
      </c>
      <c r="M10" s="238">
        <v>26666.3801657562</v>
      </c>
      <c r="N10" s="238">
        <v>2147.4712716252052</v>
      </c>
      <c r="O10" s="238">
        <v>11353.435720687115</v>
      </c>
      <c r="P10" s="238">
        <v>443902.32154665422</v>
      </c>
      <c r="Q10" s="239">
        <f t="shared" si="0"/>
        <v>757759.7260702108</v>
      </c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8"/>
      <c r="AM10" s="3"/>
      <c r="AN10" s="3"/>
    </row>
    <row r="11" spans="1:40" x14ac:dyDescent="0.25">
      <c r="A11" s="3"/>
      <c r="B11" s="39">
        <v>2003</v>
      </c>
      <c r="C11" s="46" t="s">
        <v>38</v>
      </c>
      <c r="D11" s="225">
        <v>21911.393979125558</v>
      </c>
      <c r="E11" s="238">
        <v>35312.538414771348</v>
      </c>
      <c r="F11" s="238">
        <v>9869</v>
      </c>
      <c r="G11" s="238">
        <v>20382</v>
      </c>
      <c r="H11" s="238">
        <v>85511.15689150829</v>
      </c>
      <c r="I11" s="238">
        <v>24251.585276248832</v>
      </c>
      <c r="J11" s="238">
        <v>20710.499790130507</v>
      </c>
      <c r="K11" s="238">
        <v>62055.821074358711</v>
      </c>
      <c r="L11" s="238">
        <v>22405.534591684842</v>
      </c>
      <c r="M11" s="238">
        <v>27541.807129937341</v>
      </c>
      <c r="N11" s="238">
        <v>2371.5487589573167</v>
      </c>
      <c r="O11" s="238">
        <v>11416.654851230658</v>
      </c>
      <c r="P11" s="238">
        <v>492267.52313757053</v>
      </c>
      <c r="Q11" s="239">
        <f t="shared" si="0"/>
        <v>836007.0638955239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8"/>
      <c r="AM11" s="3"/>
      <c r="AN11" s="3"/>
    </row>
    <row r="12" spans="1:40" x14ac:dyDescent="0.25">
      <c r="A12" s="3"/>
      <c r="B12" s="39">
        <v>2004</v>
      </c>
      <c r="C12" s="46" t="s">
        <v>38</v>
      </c>
      <c r="D12" s="225">
        <v>23276.831252682132</v>
      </c>
      <c r="E12" s="238">
        <v>36123.881830081416</v>
      </c>
      <c r="F12" s="238">
        <v>9298.6989083704138</v>
      </c>
      <c r="G12" s="238">
        <v>20516.042563730643</v>
      </c>
      <c r="H12" s="238">
        <v>84164.711064751638</v>
      </c>
      <c r="I12" s="238">
        <v>23802.113286907654</v>
      </c>
      <c r="J12" s="238">
        <v>18507.304918081554</v>
      </c>
      <c r="K12" s="238">
        <v>63352.629624262991</v>
      </c>
      <c r="L12" s="238">
        <v>22998.670904964678</v>
      </c>
      <c r="M12" s="238">
        <v>33882.7717767059</v>
      </c>
      <c r="N12" s="238">
        <v>2649.1364666656527</v>
      </c>
      <c r="O12" s="238">
        <v>10361.66486632516</v>
      </c>
      <c r="P12" s="238">
        <v>456381.17172069219</v>
      </c>
      <c r="Q12" s="239">
        <f t="shared" si="0"/>
        <v>805315.62918422208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8"/>
      <c r="AM12" s="3"/>
      <c r="AN12" s="3"/>
    </row>
    <row r="13" spans="1:40" x14ac:dyDescent="0.25">
      <c r="A13" s="3"/>
      <c r="B13" s="39">
        <v>2005</v>
      </c>
      <c r="C13" s="46" t="s">
        <v>38</v>
      </c>
      <c r="D13" s="225">
        <v>28805.691949347871</v>
      </c>
      <c r="E13" s="238">
        <v>42514.837699591837</v>
      </c>
      <c r="F13" s="238">
        <v>8313.1481228951234</v>
      </c>
      <c r="G13" s="238">
        <v>23496.682628448485</v>
      </c>
      <c r="H13" s="238">
        <v>92088.685661859301</v>
      </c>
      <c r="I13" s="238">
        <v>26633.624365053813</v>
      </c>
      <c r="J13" s="238">
        <v>20083.498160270727</v>
      </c>
      <c r="K13" s="238">
        <v>69265.433298978023</v>
      </c>
      <c r="L13" s="238">
        <v>26069.005124415871</v>
      </c>
      <c r="M13" s="238">
        <v>37139.632305918953</v>
      </c>
      <c r="N13" s="238">
        <v>2825.6448344355749</v>
      </c>
      <c r="O13" s="238">
        <v>7866.8333843863711</v>
      </c>
      <c r="P13" s="238">
        <v>520976.28246439807</v>
      </c>
      <c r="Q13" s="239">
        <f t="shared" si="0"/>
        <v>906079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8"/>
      <c r="AM13" s="3"/>
      <c r="AN13" s="3"/>
    </row>
    <row r="14" spans="1:40" ht="13.8" thickBot="1" x14ac:dyDescent="0.3">
      <c r="A14" s="3"/>
      <c r="B14" s="54">
        <v>2006</v>
      </c>
      <c r="C14" s="47" t="s">
        <v>38</v>
      </c>
      <c r="D14" s="228">
        <v>39950</v>
      </c>
      <c r="E14" s="234">
        <v>57437</v>
      </c>
      <c r="F14" s="234">
        <v>15774</v>
      </c>
      <c r="G14" s="234">
        <v>31111</v>
      </c>
      <c r="H14" s="234">
        <v>92332</v>
      </c>
      <c r="I14" s="234">
        <v>35565</v>
      </c>
      <c r="J14" s="234">
        <v>29955</v>
      </c>
      <c r="K14" s="234">
        <v>75968</v>
      </c>
      <c r="L14" s="234">
        <v>34912</v>
      </c>
      <c r="M14" s="234">
        <v>46014</v>
      </c>
      <c r="N14" s="234">
        <v>2730</v>
      </c>
      <c r="O14" s="234">
        <v>10366</v>
      </c>
      <c r="P14" s="234">
        <v>615624</v>
      </c>
      <c r="Q14" s="235">
        <f t="shared" si="0"/>
        <v>1087738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8"/>
      <c r="AC14" s="3"/>
      <c r="AD14" s="3"/>
    </row>
    <row r="15" spans="1:40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8"/>
      <c r="AC15" s="3"/>
      <c r="AD15" s="3"/>
    </row>
    <row r="16" spans="1:40" ht="13.8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8"/>
      <c r="AC16" s="3"/>
      <c r="AD16" s="3"/>
    </row>
    <row r="17" spans="1:30" ht="13.8" thickBot="1" x14ac:dyDescent="0.3">
      <c r="A17" s="3"/>
      <c r="B17" s="42" t="s">
        <v>0</v>
      </c>
      <c r="C17" s="42" t="s">
        <v>32</v>
      </c>
      <c r="D17" s="36" t="s">
        <v>8</v>
      </c>
      <c r="E17" s="10" t="s">
        <v>9</v>
      </c>
      <c r="F17" s="10" t="s">
        <v>10</v>
      </c>
      <c r="G17" s="10" t="s">
        <v>11</v>
      </c>
      <c r="H17" s="10" t="s">
        <v>24</v>
      </c>
      <c r="I17" s="10" t="s">
        <v>7</v>
      </c>
      <c r="J17" s="10" t="s">
        <v>12</v>
      </c>
      <c r="K17" s="10" t="s">
        <v>13</v>
      </c>
      <c r="L17" s="10" t="s">
        <v>14</v>
      </c>
      <c r="M17" s="10" t="s">
        <v>15</v>
      </c>
      <c r="N17" s="10" t="s">
        <v>16</v>
      </c>
      <c r="O17" s="10" t="s">
        <v>17</v>
      </c>
      <c r="P17" s="10" t="s">
        <v>1</v>
      </c>
      <c r="Q17" s="10" t="s">
        <v>45</v>
      </c>
      <c r="R17" s="29" t="s">
        <v>46</v>
      </c>
      <c r="S17" s="42" t="s">
        <v>18</v>
      </c>
      <c r="T17" s="11"/>
      <c r="U17" s="11"/>
      <c r="V17" s="11"/>
      <c r="W17" s="11"/>
      <c r="X17" s="11"/>
      <c r="Y17" s="11"/>
      <c r="Z17" s="11"/>
      <c r="AA17" s="11"/>
      <c r="AB17" s="8"/>
      <c r="AC17" s="3"/>
      <c r="AD17" s="3"/>
    </row>
    <row r="18" spans="1:30" x14ac:dyDescent="0.25">
      <c r="A18" s="3"/>
      <c r="B18" s="38">
        <v>2007</v>
      </c>
      <c r="C18" s="51" t="s">
        <v>38</v>
      </c>
      <c r="D18" s="236">
        <v>28340</v>
      </c>
      <c r="E18" s="236">
        <v>63317</v>
      </c>
      <c r="F18" s="236">
        <v>16634</v>
      </c>
      <c r="G18" s="236">
        <v>35154</v>
      </c>
      <c r="H18" s="236">
        <v>143489</v>
      </c>
      <c r="I18" s="236">
        <v>36139</v>
      </c>
      <c r="J18" s="236">
        <v>36033</v>
      </c>
      <c r="K18" s="236">
        <v>114324</v>
      </c>
      <c r="L18" s="236">
        <v>38388</v>
      </c>
      <c r="M18" s="236">
        <v>44577</v>
      </c>
      <c r="N18" s="236">
        <v>3466</v>
      </c>
      <c r="O18" s="236">
        <v>10315</v>
      </c>
      <c r="P18" s="236">
        <v>727150</v>
      </c>
      <c r="Q18" s="236">
        <v>18639</v>
      </c>
      <c r="R18" s="236">
        <v>15954</v>
      </c>
      <c r="S18" s="237">
        <f t="shared" ref="S18:S32" si="1">SUM(D18:R18)</f>
        <v>1331919</v>
      </c>
      <c r="T18" s="11"/>
      <c r="U18" s="11"/>
      <c r="V18" s="11"/>
      <c r="W18" s="11"/>
      <c r="X18" s="11"/>
      <c r="Y18" s="11"/>
      <c r="Z18" s="11"/>
      <c r="AA18" s="11"/>
      <c r="AB18" s="8"/>
      <c r="AC18" s="3"/>
      <c r="AD18" s="3"/>
    </row>
    <row r="19" spans="1:30" x14ac:dyDescent="0.25">
      <c r="A19" s="3"/>
      <c r="B19" s="39">
        <v>2008</v>
      </c>
      <c r="C19" s="46" t="s">
        <v>38</v>
      </c>
      <c r="D19" s="238">
        <v>30493</v>
      </c>
      <c r="E19" s="238">
        <v>70838</v>
      </c>
      <c r="F19" s="238">
        <v>19015</v>
      </c>
      <c r="G19" s="238">
        <v>38678</v>
      </c>
      <c r="H19" s="238">
        <v>155862</v>
      </c>
      <c r="I19" s="238">
        <v>38539</v>
      </c>
      <c r="J19" s="238">
        <v>39942</v>
      </c>
      <c r="K19" s="238">
        <v>127148</v>
      </c>
      <c r="L19" s="238">
        <v>42913</v>
      </c>
      <c r="M19" s="238">
        <v>51546</v>
      </c>
      <c r="N19" s="238">
        <v>5621</v>
      </c>
      <c r="O19" s="238">
        <v>12259</v>
      </c>
      <c r="P19" s="238">
        <v>765930</v>
      </c>
      <c r="Q19" s="238">
        <v>21915</v>
      </c>
      <c r="R19" s="238">
        <v>18310</v>
      </c>
      <c r="S19" s="239">
        <f t="shared" si="1"/>
        <v>1439009</v>
      </c>
      <c r="T19" s="11"/>
      <c r="U19" s="11"/>
      <c r="V19" s="11"/>
      <c r="W19" s="11"/>
      <c r="X19" s="11"/>
      <c r="Y19" s="11"/>
      <c r="Z19" s="11"/>
      <c r="AA19" s="11"/>
      <c r="AB19" s="8"/>
      <c r="AC19" s="3"/>
      <c r="AD19" s="3"/>
    </row>
    <row r="20" spans="1:30" ht="13.8" thickBot="1" x14ac:dyDescent="0.3">
      <c r="A20" s="3"/>
      <c r="B20" s="54">
        <v>2009</v>
      </c>
      <c r="C20" s="47" t="s">
        <v>38</v>
      </c>
      <c r="D20" s="234">
        <v>34076</v>
      </c>
      <c r="E20" s="234">
        <v>77264</v>
      </c>
      <c r="F20" s="234">
        <v>22286</v>
      </c>
      <c r="G20" s="234">
        <v>51643</v>
      </c>
      <c r="H20" s="234">
        <v>184722</v>
      </c>
      <c r="I20" s="234">
        <v>46474</v>
      </c>
      <c r="J20" s="234">
        <v>44882</v>
      </c>
      <c r="K20" s="234">
        <v>150841</v>
      </c>
      <c r="L20" s="234">
        <v>50994</v>
      </c>
      <c r="M20" s="234">
        <v>56884</v>
      </c>
      <c r="N20" s="234">
        <v>6521</v>
      </c>
      <c r="O20" s="234">
        <v>14724</v>
      </c>
      <c r="P20" s="234">
        <v>906965</v>
      </c>
      <c r="Q20" s="234">
        <v>25631</v>
      </c>
      <c r="R20" s="234">
        <v>21127</v>
      </c>
      <c r="S20" s="235">
        <f t="shared" si="1"/>
        <v>1695034</v>
      </c>
      <c r="T20" s="11"/>
      <c r="U20" s="11"/>
      <c r="V20" s="11"/>
      <c r="W20" s="11"/>
      <c r="X20" s="11"/>
      <c r="Y20" s="11"/>
      <c r="Z20" s="11"/>
      <c r="AA20" s="11"/>
      <c r="AB20" s="8"/>
      <c r="AC20" s="3"/>
      <c r="AD20" s="3"/>
    </row>
    <row r="21" spans="1:30" x14ac:dyDescent="0.25">
      <c r="A21" s="3"/>
      <c r="B21" s="38">
        <v>2010</v>
      </c>
      <c r="C21" s="51" t="s">
        <v>39</v>
      </c>
      <c r="D21" s="236">
        <v>34185</v>
      </c>
      <c r="E21" s="236">
        <v>77709</v>
      </c>
      <c r="F21" s="236">
        <v>22376</v>
      </c>
      <c r="G21" s="236">
        <v>52350</v>
      </c>
      <c r="H21" s="236">
        <v>185471</v>
      </c>
      <c r="I21" s="236">
        <v>46686</v>
      </c>
      <c r="J21" s="236">
        <v>44815</v>
      </c>
      <c r="K21" s="236">
        <v>151607</v>
      </c>
      <c r="L21" s="236">
        <v>51113</v>
      </c>
      <c r="M21" s="236">
        <v>56758</v>
      </c>
      <c r="N21" s="236">
        <v>6371</v>
      </c>
      <c r="O21" s="236">
        <v>14729</v>
      </c>
      <c r="P21" s="236">
        <v>907691</v>
      </c>
      <c r="Q21" s="236">
        <v>25728</v>
      </c>
      <c r="R21" s="236">
        <v>21319</v>
      </c>
      <c r="S21" s="237">
        <f t="shared" si="1"/>
        <v>1698908</v>
      </c>
      <c r="T21" s="11"/>
      <c r="U21" s="11"/>
      <c r="V21" s="11"/>
      <c r="W21" s="11"/>
      <c r="X21" s="11"/>
      <c r="Y21" s="11"/>
      <c r="Z21" s="11"/>
      <c r="AA21" s="11"/>
      <c r="AB21" s="8"/>
      <c r="AC21" s="3"/>
      <c r="AD21" s="3"/>
    </row>
    <row r="22" spans="1:30" x14ac:dyDescent="0.25">
      <c r="A22" s="3"/>
      <c r="B22" s="56"/>
      <c r="C22" s="46" t="s">
        <v>40</v>
      </c>
      <c r="D22" s="238">
        <v>34164</v>
      </c>
      <c r="E22" s="238">
        <v>77729</v>
      </c>
      <c r="F22" s="238">
        <v>22439</v>
      </c>
      <c r="G22" s="238">
        <v>52823</v>
      </c>
      <c r="H22" s="238">
        <v>185947</v>
      </c>
      <c r="I22" s="238">
        <v>46878</v>
      </c>
      <c r="J22" s="238">
        <v>44914</v>
      </c>
      <c r="K22" s="238">
        <v>151624</v>
      </c>
      <c r="L22" s="238">
        <v>50986</v>
      </c>
      <c r="M22" s="238">
        <v>56369</v>
      </c>
      <c r="N22" s="238">
        <v>6417</v>
      </c>
      <c r="O22" s="238">
        <v>14788</v>
      </c>
      <c r="P22" s="238">
        <v>905731</v>
      </c>
      <c r="Q22" s="238">
        <v>25802</v>
      </c>
      <c r="R22" s="238">
        <v>21372</v>
      </c>
      <c r="S22" s="239">
        <f t="shared" si="1"/>
        <v>1697983</v>
      </c>
      <c r="T22" s="11"/>
      <c r="U22" s="11"/>
      <c r="V22" s="11"/>
      <c r="W22" s="11"/>
      <c r="X22" s="11"/>
      <c r="Y22" s="11"/>
      <c r="Z22" s="11"/>
      <c r="AA22" s="11"/>
      <c r="AB22" s="8"/>
      <c r="AC22" s="3"/>
      <c r="AD22" s="3"/>
    </row>
    <row r="23" spans="1:30" x14ac:dyDescent="0.25">
      <c r="A23" s="3"/>
      <c r="B23" s="56"/>
      <c r="C23" s="46" t="s">
        <v>41</v>
      </c>
      <c r="D23" s="238">
        <v>34319</v>
      </c>
      <c r="E23" s="238">
        <v>78309</v>
      </c>
      <c r="F23" s="238">
        <v>22585</v>
      </c>
      <c r="G23" s="238">
        <v>53505</v>
      </c>
      <c r="H23" s="238">
        <v>187456</v>
      </c>
      <c r="I23" s="238">
        <v>46463</v>
      </c>
      <c r="J23" s="238">
        <v>43636</v>
      </c>
      <c r="K23" s="238">
        <v>155881</v>
      </c>
      <c r="L23" s="238">
        <v>51644</v>
      </c>
      <c r="M23" s="238">
        <v>57345</v>
      </c>
      <c r="N23" s="238">
        <v>6577</v>
      </c>
      <c r="O23" s="238">
        <v>15110</v>
      </c>
      <c r="P23" s="238">
        <v>907752</v>
      </c>
      <c r="Q23" s="238">
        <v>26366</v>
      </c>
      <c r="R23" s="238">
        <v>21355</v>
      </c>
      <c r="S23" s="239">
        <f t="shared" si="1"/>
        <v>1708303</v>
      </c>
      <c r="T23" s="11"/>
      <c r="U23" s="11"/>
      <c r="V23" s="11"/>
      <c r="W23" s="11"/>
      <c r="X23" s="11"/>
      <c r="Y23" s="11"/>
      <c r="Z23" s="11"/>
      <c r="AA23" s="11"/>
      <c r="AB23" s="8"/>
      <c r="AC23" s="3"/>
      <c r="AD23" s="3"/>
    </row>
    <row r="24" spans="1:30" x14ac:dyDescent="0.25">
      <c r="A24" s="3"/>
      <c r="B24" s="56"/>
      <c r="C24" s="46" t="s">
        <v>42</v>
      </c>
      <c r="D24" s="238">
        <v>34677</v>
      </c>
      <c r="E24" s="238">
        <v>78861</v>
      </c>
      <c r="F24" s="238">
        <v>22639</v>
      </c>
      <c r="G24" s="238">
        <v>54599</v>
      </c>
      <c r="H24" s="238">
        <v>190860</v>
      </c>
      <c r="I24" s="238">
        <v>47009</v>
      </c>
      <c r="J24" s="238">
        <v>44191</v>
      </c>
      <c r="K24" s="238">
        <v>157491</v>
      </c>
      <c r="L24" s="238">
        <v>52286</v>
      </c>
      <c r="M24" s="238">
        <v>58001</v>
      </c>
      <c r="N24" s="238">
        <v>6625</v>
      </c>
      <c r="O24" s="238">
        <v>15414</v>
      </c>
      <c r="P24" s="238">
        <v>920280</v>
      </c>
      <c r="Q24" s="238">
        <v>26794</v>
      </c>
      <c r="R24" s="238">
        <v>21791</v>
      </c>
      <c r="S24" s="239">
        <f t="shared" si="1"/>
        <v>1731518</v>
      </c>
      <c r="T24" s="11"/>
      <c r="U24" s="11"/>
      <c r="V24" s="11"/>
      <c r="W24" s="11"/>
      <c r="X24" s="11"/>
      <c r="Y24" s="11"/>
      <c r="Z24" s="11"/>
      <c r="AA24" s="11"/>
      <c r="AB24" s="8"/>
      <c r="AC24" s="3"/>
      <c r="AD24" s="3"/>
    </row>
    <row r="25" spans="1:30" x14ac:dyDescent="0.25">
      <c r="A25" s="3"/>
      <c r="B25" s="56"/>
      <c r="C25" s="46" t="s">
        <v>43</v>
      </c>
      <c r="D25" s="238">
        <v>34876</v>
      </c>
      <c r="E25" s="238">
        <v>79427</v>
      </c>
      <c r="F25" s="238">
        <v>22899</v>
      </c>
      <c r="G25" s="238">
        <v>55719</v>
      </c>
      <c r="H25" s="238">
        <v>193254</v>
      </c>
      <c r="I25" s="238">
        <v>47119</v>
      </c>
      <c r="J25" s="238">
        <v>44376</v>
      </c>
      <c r="K25" s="238">
        <v>161099</v>
      </c>
      <c r="L25" s="238">
        <v>52780</v>
      </c>
      <c r="M25" s="238">
        <v>58229</v>
      </c>
      <c r="N25" s="238">
        <v>6663</v>
      </c>
      <c r="O25" s="238">
        <v>15752</v>
      </c>
      <c r="P25" s="238">
        <v>931739</v>
      </c>
      <c r="Q25" s="238">
        <v>27035</v>
      </c>
      <c r="R25" s="238">
        <v>21843</v>
      </c>
      <c r="S25" s="239">
        <f t="shared" si="1"/>
        <v>1752810</v>
      </c>
      <c r="T25" s="11"/>
      <c r="U25" s="11"/>
      <c r="V25" s="11"/>
      <c r="W25" s="11"/>
      <c r="X25" s="11"/>
      <c r="Y25" s="11"/>
      <c r="Z25" s="11"/>
      <c r="AA25" s="11"/>
      <c r="AB25" s="8"/>
      <c r="AC25" s="3"/>
      <c r="AD25" s="3"/>
    </row>
    <row r="26" spans="1:30" x14ac:dyDescent="0.25">
      <c r="A26" s="3"/>
      <c r="B26" s="56"/>
      <c r="C26" s="46" t="s">
        <v>44</v>
      </c>
      <c r="D26" s="238">
        <v>35192</v>
      </c>
      <c r="E26" s="238">
        <v>79991</v>
      </c>
      <c r="F26" s="238">
        <v>23248</v>
      </c>
      <c r="G26" s="238">
        <v>54897</v>
      </c>
      <c r="H26" s="238">
        <v>193903</v>
      </c>
      <c r="I26" s="238">
        <v>46679</v>
      </c>
      <c r="J26" s="238">
        <v>43433</v>
      </c>
      <c r="K26" s="238">
        <v>158771</v>
      </c>
      <c r="L26" s="238">
        <v>52837</v>
      </c>
      <c r="M26" s="238">
        <v>58521</v>
      </c>
      <c r="N26" s="238">
        <v>6785</v>
      </c>
      <c r="O26" s="238">
        <v>16063</v>
      </c>
      <c r="P26" s="238">
        <v>929858</v>
      </c>
      <c r="Q26" s="238">
        <v>27206</v>
      </c>
      <c r="R26" s="238">
        <v>22074</v>
      </c>
      <c r="S26" s="239">
        <f t="shared" si="1"/>
        <v>1749458</v>
      </c>
      <c r="T26" s="11"/>
      <c r="U26" s="11"/>
      <c r="V26" s="11"/>
      <c r="W26" s="11"/>
      <c r="X26" s="11"/>
      <c r="Y26" s="11"/>
      <c r="Z26" s="11"/>
      <c r="AA26" s="11"/>
      <c r="AB26" s="8"/>
      <c r="AC26" s="3"/>
      <c r="AD26" s="3"/>
    </row>
    <row r="27" spans="1:30" x14ac:dyDescent="0.25">
      <c r="A27" s="3"/>
      <c r="B27" s="56"/>
      <c r="C27" s="46" t="s">
        <v>33</v>
      </c>
      <c r="D27" s="238">
        <v>35255</v>
      </c>
      <c r="E27" s="238">
        <v>80344</v>
      </c>
      <c r="F27" s="238">
        <v>23547</v>
      </c>
      <c r="G27" s="238">
        <v>55907</v>
      </c>
      <c r="H27" s="238">
        <v>193722</v>
      </c>
      <c r="I27" s="238">
        <v>47353</v>
      </c>
      <c r="J27" s="238">
        <v>44413</v>
      </c>
      <c r="K27" s="238">
        <v>162495</v>
      </c>
      <c r="L27" s="238">
        <v>53265</v>
      </c>
      <c r="M27" s="238">
        <v>58907</v>
      </c>
      <c r="N27" s="238">
        <v>6824</v>
      </c>
      <c r="O27" s="238">
        <v>16242</v>
      </c>
      <c r="P27" s="238">
        <v>942902</v>
      </c>
      <c r="Q27" s="238">
        <v>27171</v>
      </c>
      <c r="R27" s="238">
        <v>22138</v>
      </c>
      <c r="S27" s="239">
        <f t="shared" si="1"/>
        <v>1770485</v>
      </c>
      <c r="T27" s="11"/>
      <c r="U27" s="11"/>
      <c r="V27" s="11"/>
      <c r="W27" s="11"/>
      <c r="X27" s="11"/>
      <c r="Y27" s="11"/>
      <c r="Z27" s="11"/>
      <c r="AA27" s="11"/>
      <c r="AB27" s="8"/>
      <c r="AC27" s="3"/>
      <c r="AD27" s="3"/>
    </row>
    <row r="28" spans="1:30" x14ac:dyDescent="0.25">
      <c r="A28" s="3"/>
      <c r="B28" s="56"/>
      <c r="C28" s="46" t="s">
        <v>34</v>
      </c>
      <c r="D28" s="238">
        <v>35435</v>
      </c>
      <c r="E28" s="238">
        <v>81070</v>
      </c>
      <c r="F28" s="238">
        <v>23710</v>
      </c>
      <c r="G28" s="238">
        <v>56641</v>
      </c>
      <c r="H28" s="238">
        <v>197864</v>
      </c>
      <c r="I28" s="238">
        <v>47933</v>
      </c>
      <c r="J28" s="238">
        <v>45171</v>
      </c>
      <c r="K28" s="238">
        <v>165332</v>
      </c>
      <c r="L28" s="238">
        <v>53521</v>
      </c>
      <c r="M28" s="238">
        <v>59397</v>
      </c>
      <c r="N28" s="238">
        <v>6928</v>
      </c>
      <c r="O28" s="238">
        <v>16375</v>
      </c>
      <c r="P28" s="238">
        <v>954277</v>
      </c>
      <c r="Q28" s="238">
        <v>27600</v>
      </c>
      <c r="R28" s="238">
        <v>22340</v>
      </c>
      <c r="S28" s="239">
        <f t="shared" si="1"/>
        <v>1793594</v>
      </c>
      <c r="T28" s="11"/>
      <c r="U28" s="11"/>
      <c r="V28" s="11"/>
      <c r="W28" s="11"/>
      <c r="X28" s="11"/>
      <c r="Y28" s="11"/>
      <c r="Z28" s="11"/>
      <c r="AA28" s="11"/>
      <c r="AB28" s="8"/>
      <c r="AC28" s="3"/>
      <c r="AD28" s="3"/>
    </row>
    <row r="29" spans="1:30" x14ac:dyDescent="0.25">
      <c r="A29" s="3"/>
      <c r="B29" s="56"/>
      <c r="C29" s="46" t="s">
        <v>35</v>
      </c>
      <c r="D29" s="238">
        <v>35457</v>
      </c>
      <c r="E29" s="238">
        <v>81737</v>
      </c>
      <c r="F29" s="238">
        <v>23870</v>
      </c>
      <c r="G29" s="238">
        <v>57042</v>
      </c>
      <c r="H29" s="238">
        <v>199058</v>
      </c>
      <c r="I29" s="238">
        <v>48236</v>
      </c>
      <c r="J29" s="238">
        <v>45631</v>
      </c>
      <c r="K29" s="238">
        <v>167179</v>
      </c>
      <c r="L29" s="238">
        <v>53636</v>
      </c>
      <c r="M29" s="238">
        <v>59510</v>
      </c>
      <c r="N29" s="238">
        <v>6931</v>
      </c>
      <c r="O29" s="238">
        <v>16425</v>
      </c>
      <c r="P29" s="238">
        <v>963269</v>
      </c>
      <c r="Q29" s="238">
        <v>27739</v>
      </c>
      <c r="R29" s="238">
        <v>22469</v>
      </c>
      <c r="S29" s="239">
        <f t="shared" si="1"/>
        <v>1808189</v>
      </c>
      <c r="T29" s="11"/>
      <c r="U29" s="11"/>
      <c r="V29" s="11"/>
      <c r="W29" s="11"/>
      <c r="X29" s="11"/>
      <c r="Y29" s="11"/>
      <c r="Z29" s="11"/>
      <c r="AA29" s="11"/>
      <c r="AB29" s="8"/>
      <c r="AC29" s="3"/>
      <c r="AD29" s="3"/>
    </row>
    <row r="30" spans="1:30" x14ac:dyDescent="0.25">
      <c r="A30" s="3"/>
      <c r="B30" s="56"/>
      <c r="C30" s="46" t="s">
        <v>36</v>
      </c>
      <c r="D30" s="238">
        <v>35552</v>
      </c>
      <c r="E30" s="238">
        <v>82723</v>
      </c>
      <c r="F30" s="238">
        <v>23931</v>
      </c>
      <c r="G30" s="238">
        <v>55779</v>
      </c>
      <c r="H30" s="238">
        <v>199476</v>
      </c>
      <c r="I30" s="238">
        <v>47622</v>
      </c>
      <c r="J30" s="238">
        <v>44839</v>
      </c>
      <c r="K30" s="238">
        <v>167536</v>
      </c>
      <c r="L30" s="238">
        <v>54237</v>
      </c>
      <c r="M30" s="238">
        <v>60194</v>
      </c>
      <c r="N30" s="238">
        <v>6955</v>
      </c>
      <c r="O30" s="238">
        <v>16486</v>
      </c>
      <c r="P30" s="238">
        <v>957657</v>
      </c>
      <c r="Q30" s="238">
        <v>28109</v>
      </c>
      <c r="R30" s="238">
        <v>22566</v>
      </c>
      <c r="S30" s="239">
        <f t="shared" si="1"/>
        <v>1803662</v>
      </c>
      <c r="T30" s="11"/>
      <c r="U30" s="11"/>
      <c r="V30" s="11"/>
      <c r="W30" s="11"/>
      <c r="X30" s="11"/>
      <c r="Y30" s="11"/>
      <c r="Z30" s="11"/>
      <c r="AA30" s="11"/>
      <c r="AB30" s="8"/>
      <c r="AC30" s="3"/>
      <c r="AD30" s="3"/>
    </row>
    <row r="31" spans="1:30" x14ac:dyDescent="0.25">
      <c r="A31" s="3"/>
      <c r="B31" s="56"/>
      <c r="C31" s="46" t="s">
        <v>37</v>
      </c>
      <c r="D31" s="238">
        <v>35676</v>
      </c>
      <c r="E31" s="238">
        <v>83327</v>
      </c>
      <c r="F31" s="238">
        <v>23897</v>
      </c>
      <c r="G31" s="238">
        <v>56278</v>
      </c>
      <c r="H31" s="238">
        <v>200001</v>
      </c>
      <c r="I31" s="238">
        <v>47857</v>
      </c>
      <c r="J31" s="238">
        <v>46111</v>
      </c>
      <c r="K31" s="238">
        <v>169974</v>
      </c>
      <c r="L31" s="238">
        <v>54180</v>
      </c>
      <c r="M31" s="238">
        <v>60459</v>
      </c>
      <c r="N31" s="238">
        <v>7045</v>
      </c>
      <c r="O31" s="238">
        <v>16434</v>
      </c>
      <c r="P31" s="238">
        <v>964717</v>
      </c>
      <c r="Q31" s="238">
        <v>28360</v>
      </c>
      <c r="R31" s="238">
        <v>22664</v>
      </c>
      <c r="S31" s="239">
        <f t="shared" si="1"/>
        <v>1816980</v>
      </c>
      <c r="T31" s="11"/>
      <c r="U31" s="11"/>
      <c r="V31" s="11"/>
      <c r="W31" s="11"/>
      <c r="X31" s="11"/>
      <c r="Y31" s="11"/>
      <c r="Z31" s="11"/>
      <c r="AA31" s="11"/>
      <c r="AB31" s="8"/>
      <c r="AC31" s="3"/>
      <c r="AD31" s="3"/>
    </row>
    <row r="32" spans="1:30" ht="13.8" thickBot="1" x14ac:dyDescent="0.3">
      <c r="A32" s="3"/>
      <c r="B32" s="57"/>
      <c r="C32" s="47" t="s">
        <v>38</v>
      </c>
      <c r="D32" s="234">
        <v>35773</v>
      </c>
      <c r="E32" s="234">
        <v>84090</v>
      </c>
      <c r="F32" s="234">
        <v>23784</v>
      </c>
      <c r="G32" s="234">
        <v>56199</v>
      </c>
      <c r="H32" s="234">
        <v>199962</v>
      </c>
      <c r="I32" s="234">
        <v>47685</v>
      </c>
      <c r="J32" s="234">
        <v>46114</v>
      </c>
      <c r="K32" s="234">
        <v>169530</v>
      </c>
      <c r="L32" s="234">
        <v>55177</v>
      </c>
      <c r="M32" s="234">
        <v>60910</v>
      </c>
      <c r="N32" s="234">
        <v>7069</v>
      </c>
      <c r="O32" s="234">
        <v>16236</v>
      </c>
      <c r="P32" s="234">
        <v>965878</v>
      </c>
      <c r="Q32" s="234">
        <v>28493</v>
      </c>
      <c r="R32" s="234">
        <v>22664</v>
      </c>
      <c r="S32" s="235">
        <f t="shared" si="1"/>
        <v>1819564</v>
      </c>
      <c r="T32" s="11"/>
      <c r="U32" s="11"/>
      <c r="V32" s="11"/>
      <c r="W32" s="11"/>
      <c r="X32" s="11"/>
      <c r="Y32" s="11"/>
      <c r="Z32" s="11"/>
      <c r="AA32" s="11"/>
      <c r="AB32" s="8"/>
      <c r="AC32" s="3"/>
      <c r="AD32" s="3"/>
    </row>
    <row r="33" spans="1:30" x14ac:dyDescent="0.25">
      <c r="A33" s="3"/>
      <c r="B33" s="39">
        <v>2011</v>
      </c>
      <c r="C33" s="46" t="s">
        <v>39</v>
      </c>
      <c r="D33" s="238">
        <v>35691</v>
      </c>
      <c r="E33" s="238">
        <v>83751</v>
      </c>
      <c r="F33" s="238">
        <v>23547</v>
      </c>
      <c r="G33" s="238">
        <v>56580</v>
      </c>
      <c r="H33" s="238">
        <v>199609</v>
      </c>
      <c r="I33" s="238">
        <v>47824</v>
      </c>
      <c r="J33" s="238">
        <v>45900</v>
      </c>
      <c r="K33" s="238">
        <v>170010</v>
      </c>
      <c r="L33" s="238">
        <v>55003</v>
      </c>
      <c r="M33" s="238">
        <v>60990</v>
      </c>
      <c r="N33" s="238">
        <v>6993</v>
      </c>
      <c r="O33" s="238">
        <v>16017</v>
      </c>
      <c r="P33" s="238">
        <v>965970</v>
      </c>
      <c r="Q33" s="238">
        <v>28614</v>
      </c>
      <c r="R33" s="238">
        <v>22647</v>
      </c>
      <c r="S33" s="239">
        <f t="shared" ref="S33:S38" si="2">SUM(D33:R33)</f>
        <v>1819146</v>
      </c>
      <c r="T33" s="11"/>
      <c r="U33" s="11"/>
      <c r="V33" s="11"/>
      <c r="W33" s="11"/>
      <c r="X33" s="11"/>
      <c r="Y33" s="11"/>
      <c r="Z33" s="11"/>
      <c r="AA33" s="11"/>
      <c r="AB33" s="8"/>
      <c r="AC33" s="3"/>
      <c r="AD33" s="3"/>
    </row>
    <row r="34" spans="1:30" x14ac:dyDescent="0.25">
      <c r="A34" s="3"/>
      <c r="B34" s="56"/>
      <c r="C34" s="46" t="s">
        <v>40</v>
      </c>
      <c r="D34" s="238">
        <v>35843</v>
      </c>
      <c r="E34" s="238">
        <v>84320</v>
      </c>
      <c r="F34" s="238">
        <v>23559</v>
      </c>
      <c r="G34" s="238">
        <v>56691</v>
      </c>
      <c r="H34" s="238">
        <v>199874</v>
      </c>
      <c r="I34" s="238">
        <v>47808</v>
      </c>
      <c r="J34" s="238">
        <v>46301</v>
      </c>
      <c r="K34" s="238">
        <v>170870</v>
      </c>
      <c r="L34" s="238">
        <v>55020</v>
      </c>
      <c r="M34" s="238">
        <v>60820</v>
      </c>
      <c r="N34" s="238">
        <v>7016</v>
      </c>
      <c r="O34" s="238">
        <v>15941</v>
      </c>
      <c r="P34" s="238">
        <v>968287</v>
      </c>
      <c r="Q34" s="238">
        <v>28575</v>
      </c>
      <c r="R34" s="238">
        <v>22731</v>
      </c>
      <c r="S34" s="239">
        <f t="shared" si="2"/>
        <v>1823656</v>
      </c>
      <c r="T34" s="11"/>
      <c r="U34" s="11"/>
      <c r="V34" s="11"/>
      <c r="W34" s="11"/>
      <c r="X34" s="11"/>
      <c r="Y34" s="11"/>
      <c r="Z34" s="11"/>
      <c r="AA34" s="11"/>
      <c r="AB34" s="8"/>
      <c r="AC34" s="3"/>
      <c r="AD34" s="3"/>
    </row>
    <row r="35" spans="1:30" x14ac:dyDescent="0.25">
      <c r="A35" s="3"/>
      <c r="B35" s="56"/>
      <c r="C35" s="46" t="s">
        <v>41</v>
      </c>
      <c r="D35" s="238">
        <v>36169</v>
      </c>
      <c r="E35" s="238">
        <v>85844</v>
      </c>
      <c r="F35" s="238">
        <v>23938</v>
      </c>
      <c r="G35" s="238">
        <v>57508</v>
      </c>
      <c r="H35" s="238">
        <v>204108</v>
      </c>
      <c r="I35" s="238">
        <v>48374</v>
      </c>
      <c r="J35" s="238">
        <v>47800</v>
      </c>
      <c r="K35" s="238">
        <v>174936</v>
      </c>
      <c r="L35" s="238">
        <v>56013</v>
      </c>
      <c r="M35" s="238">
        <v>61879</v>
      </c>
      <c r="N35" s="238">
        <v>7185</v>
      </c>
      <c r="O35" s="238">
        <v>16176</v>
      </c>
      <c r="P35" s="238">
        <v>982446</v>
      </c>
      <c r="Q35" s="238">
        <v>29462</v>
      </c>
      <c r="R35" s="238">
        <v>23216</v>
      </c>
      <c r="S35" s="239">
        <f t="shared" si="2"/>
        <v>1855054</v>
      </c>
      <c r="T35" s="11"/>
      <c r="U35" s="11"/>
      <c r="V35" s="11"/>
      <c r="W35" s="11"/>
      <c r="X35" s="11"/>
      <c r="Y35" s="11"/>
      <c r="Z35" s="11"/>
      <c r="AA35" s="11"/>
      <c r="AB35" s="8"/>
      <c r="AC35" s="3"/>
      <c r="AD35" s="3"/>
    </row>
    <row r="36" spans="1:30" x14ac:dyDescent="0.25">
      <c r="A36" s="3"/>
      <c r="B36" s="39"/>
      <c r="C36" s="46" t="s">
        <v>42</v>
      </c>
      <c r="D36" s="238">
        <v>36397</v>
      </c>
      <c r="E36" s="238">
        <v>87101</v>
      </c>
      <c r="F36" s="238">
        <v>24525</v>
      </c>
      <c r="G36" s="238">
        <v>58309</v>
      </c>
      <c r="H36" s="238">
        <v>206342</v>
      </c>
      <c r="I36" s="238">
        <v>48764</v>
      </c>
      <c r="J36" s="238">
        <v>48987</v>
      </c>
      <c r="K36" s="238">
        <v>177851</v>
      </c>
      <c r="L36" s="238">
        <v>56857</v>
      </c>
      <c r="M36" s="238">
        <v>62803</v>
      </c>
      <c r="N36" s="238">
        <v>7256</v>
      </c>
      <c r="O36" s="238">
        <v>16407</v>
      </c>
      <c r="P36" s="238">
        <v>994120</v>
      </c>
      <c r="Q36" s="238">
        <v>30206</v>
      </c>
      <c r="R36" s="238">
        <v>23526</v>
      </c>
      <c r="S36" s="239">
        <f t="shared" si="2"/>
        <v>1879451</v>
      </c>
      <c r="T36" s="11"/>
      <c r="U36" s="11"/>
      <c r="V36" s="11"/>
      <c r="W36" s="11"/>
      <c r="X36" s="11"/>
      <c r="Y36" s="11"/>
      <c r="Z36" s="11"/>
      <c r="AA36" s="11"/>
      <c r="AB36" s="8"/>
      <c r="AC36" s="3"/>
      <c r="AD36" s="3"/>
    </row>
    <row r="37" spans="1:30" x14ac:dyDescent="0.25">
      <c r="A37" s="3"/>
      <c r="B37" s="56"/>
      <c r="C37" s="46" t="s">
        <v>43</v>
      </c>
      <c r="D37" s="238">
        <v>36966</v>
      </c>
      <c r="E37" s="238">
        <v>88006</v>
      </c>
      <c r="F37" s="238">
        <v>25503</v>
      </c>
      <c r="G37" s="238">
        <v>58934</v>
      </c>
      <c r="H37" s="238">
        <v>209621</v>
      </c>
      <c r="I37" s="238">
        <v>49510</v>
      </c>
      <c r="J37" s="238">
        <v>50496</v>
      </c>
      <c r="K37" s="238">
        <v>181336</v>
      </c>
      <c r="L37" s="238">
        <v>57956</v>
      </c>
      <c r="M37" s="238">
        <v>63587</v>
      </c>
      <c r="N37" s="238">
        <v>7342</v>
      </c>
      <c r="O37" s="238">
        <v>16770</v>
      </c>
      <c r="P37" s="238">
        <v>1009047</v>
      </c>
      <c r="Q37" s="238">
        <v>30801</v>
      </c>
      <c r="R37" s="238">
        <v>24142</v>
      </c>
      <c r="S37" s="239">
        <f t="shared" si="2"/>
        <v>1910017</v>
      </c>
      <c r="T37" s="11"/>
      <c r="U37" s="11"/>
      <c r="V37" s="11"/>
      <c r="W37" s="11"/>
      <c r="X37" s="11"/>
      <c r="Y37" s="11"/>
      <c r="Z37" s="11"/>
      <c r="AA37" s="11"/>
      <c r="AB37" s="8"/>
      <c r="AC37" s="3"/>
      <c r="AD37" s="3"/>
    </row>
    <row r="38" spans="1:30" x14ac:dyDescent="0.25">
      <c r="A38" s="3"/>
      <c r="B38" s="56"/>
      <c r="C38" s="46" t="s">
        <v>44</v>
      </c>
      <c r="D38" s="238">
        <v>37154</v>
      </c>
      <c r="E38" s="238">
        <v>88512</v>
      </c>
      <c r="F38" s="238">
        <v>26313</v>
      </c>
      <c r="G38" s="238">
        <v>59271</v>
      </c>
      <c r="H38" s="238">
        <v>211771</v>
      </c>
      <c r="I38" s="238">
        <v>49911</v>
      </c>
      <c r="J38" s="238">
        <v>51827</v>
      </c>
      <c r="K38" s="238">
        <v>183898</v>
      </c>
      <c r="L38" s="238">
        <v>58991</v>
      </c>
      <c r="M38" s="238">
        <v>64167</v>
      </c>
      <c r="N38" s="238">
        <v>7480</v>
      </c>
      <c r="O38" s="238">
        <v>17372</v>
      </c>
      <c r="P38" s="238">
        <v>1020757</v>
      </c>
      <c r="Q38" s="238">
        <v>30982</v>
      </c>
      <c r="R38" s="238">
        <v>24403</v>
      </c>
      <c r="S38" s="239">
        <f t="shared" si="2"/>
        <v>1932809</v>
      </c>
      <c r="T38" s="11"/>
      <c r="U38" s="11"/>
      <c r="V38" s="11"/>
      <c r="W38" s="11"/>
      <c r="X38" s="11"/>
      <c r="Y38" s="11"/>
      <c r="Z38" s="11"/>
      <c r="AA38" s="11"/>
      <c r="AB38" s="8"/>
      <c r="AC38" s="3"/>
      <c r="AD38" s="3"/>
    </row>
    <row r="39" spans="1:30" x14ac:dyDescent="0.25">
      <c r="A39" s="3"/>
      <c r="B39" s="39"/>
      <c r="C39" s="46" t="s">
        <v>33</v>
      </c>
      <c r="D39" s="238">
        <v>37431</v>
      </c>
      <c r="E39" s="238">
        <v>88807</v>
      </c>
      <c r="F39" s="238">
        <v>26880</v>
      </c>
      <c r="G39" s="238">
        <v>60073</v>
      </c>
      <c r="H39" s="238">
        <v>214066</v>
      </c>
      <c r="I39" s="238">
        <v>50391</v>
      </c>
      <c r="J39" s="238">
        <v>53134</v>
      </c>
      <c r="K39" s="238">
        <v>186248</v>
      </c>
      <c r="L39" s="238">
        <v>60017</v>
      </c>
      <c r="M39" s="238">
        <v>65034</v>
      </c>
      <c r="N39" s="238">
        <v>7607</v>
      </c>
      <c r="O39" s="238">
        <v>17635</v>
      </c>
      <c r="P39" s="238">
        <v>1030108</v>
      </c>
      <c r="Q39" s="238">
        <v>31345</v>
      </c>
      <c r="R39" s="238">
        <v>24641</v>
      </c>
      <c r="S39" s="239">
        <f t="shared" ref="S39:S44" si="3">SUM(D39:R39)</f>
        <v>1953417</v>
      </c>
      <c r="T39" s="11"/>
      <c r="U39" s="11"/>
      <c r="V39" s="11"/>
      <c r="W39" s="11"/>
      <c r="X39" s="11"/>
      <c r="Y39" s="11"/>
      <c r="Z39" s="11"/>
      <c r="AA39" s="11"/>
      <c r="AB39" s="8"/>
      <c r="AC39" s="3"/>
      <c r="AD39" s="3"/>
    </row>
    <row r="40" spans="1:30" x14ac:dyDescent="0.25">
      <c r="A40" s="3"/>
      <c r="B40" s="56"/>
      <c r="C40" s="46" t="s">
        <v>34</v>
      </c>
      <c r="D40" s="238">
        <v>37529</v>
      </c>
      <c r="E40" s="238">
        <v>89348</v>
      </c>
      <c r="F40" s="238">
        <v>27548</v>
      </c>
      <c r="G40" s="238">
        <v>61014</v>
      </c>
      <c r="H40" s="238">
        <v>215494</v>
      </c>
      <c r="I40" s="238">
        <v>51165</v>
      </c>
      <c r="J40" s="238">
        <v>54803</v>
      </c>
      <c r="K40" s="238">
        <v>189076</v>
      </c>
      <c r="L40" s="238">
        <v>60956</v>
      </c>
      <c r="M40" s="238">
        <v>66089</v>
      </c>
      <c r="N40" s="238">
        <v>7782</v>
      </c>
      <c r="O40" s="238">
        <v>17917</v>
      </c>
      <c r="P40" s="238">
        <v>1042133</v>
      </c>
      <c r="Q40" s="238">
        <v>31933</v>
      </c>
      <c r="R40" s="238">
        <v>24921</v>
      </c>
      <c r="S40" s="239">
        <f t="shared" si="3"/>
        <v>1977708</v>
      </c>
      <c r="T40" s="11"/>
      <c r="U40" s="11"/>
      <c r="V40" s="11"/>
      <c r="W40" s="11"/>
      <c r="X40" s="11"/>
      <c r="Y40" s="11"/>
      <c r="Z40" s="11"/>
      <c r="AA40" s="11"/>
      <c r="AB40" s="8"/>
      <c r="AC40" s="3"/>
      <c r="AD40" s="3"/>
    </row>
    <row r="41" spans="1:30" x14ac:dyDescent="0.25">
      <c r="A41" s="3"/>
      <c r="B41" s="56"/>
      <c r="C41" s="46" t="s">
        <v>35</v>
      </c>
      <c r="D41" s="238">
        <v>37536</v>
      </c>
      <c r="E41" s="238">
        <v>89852</v>
      </c>
      <c r="F41" s="238">
        <v>27998</v>
      </c>
      <c r="G41" s="238">
        <v>61541</v>
      </c>
      <c r="H41" s="238">
        <v>216153</v>
      </c>
      <c r="I41" s="238">
        <v>51501</v>
      </c>
      <c r="J41" s="238">
        <v>55732</v>
      </c>
      <c r="K41" s="238">
        <v>190853</v>
      </c>
      <c r="L41" s="238">
        <v>61627</v>
      </c>
      <c r="M41" s="238">
        <v>67266</v>
      </c>
      <c r="N41" s="238">
        <v>7800</v>
      </c>
      <c r="O41" s="238">
        <v>18027</v>
      </c>
      <c r="P41" s="238">
        <v>1049187</v>
      </c>
      <c r="Q41" s="238">
        <v>32605</v>
      </c>
      <c r="R41" s="238">
        <v>25075</v>
      </c>
      <c r="S41" s="239">
        <f t="shared" si="3"/>
        <v>1992753</v>
      </c>
      <c r="T41" s="11"/>
      <c r="U41" s="11"/>
      <c r="V41" s="11"/>
      <c r="W41" s="11"/>
      <c r="X41" s="11"/>
      <c r="Y41" s="11"/>
      <c r="Z41" s="11"/>
      <c r="AA41" s="11"/>
      <c r="AB41" s="8"/>
      <c r="AC41" s="3"/>
      <c r="AD41" s="3"/>
    </row>
    <row r="42" spans="1:30" x14ac:dyDescent="0.25">
      <c r="A42" s="3"/>
      <c r="B42" s="39"/>
      <c r="C42" s="46" t="s">
        <v>36</v>
      </c>
      <c r="D42" s="238">
        <v>37560</v>
      </c>
      <c r="E42" s="238">
        <v>90191</v>
      </c>
      <c r="F42" s="238">
        <v>28322</v>
      </c>
      <c r="G42" s="238">
        <v>61895</v>
      </c>
      <c r="H42" s="238">
        <v>216969</v>
      </c>
      <c r="I42" s="238">
        <v>52021</v>
      </c>
      <c r="J42" s="238">
        <v>56691</v>
      </c>
      <c r="K42" s="238">
        <v>191361</v>
      </c>
      <c r="L42" s="238">
        <v>62152</v>
      </c>
      <c r="M42" s="238">
        <v>68349</v>
      </c>
      <c r="N42" s="238">
        <v>7755</v>
      </c>
      <c r="O42" s="238">
        <v>18202</v>
      </c>
      <c r="P42" s="238">
        <v>1055633</v>
      </c>
      <c r="Q42" s="238">
        <v>33064</v>
      </c>
      <c r="R42" s="238">
        <v>25307</v>
      </c>
      <c r="S42" s="239">
        <f t="shared" si="3"/>
        <v>2005472</v>
      </c>
      <c r="T42" s="11"/>
      <c r="U42" s="11"/>
      <c r="V42" s="11"/>
      <c r="W42" s="11"/>
      <c r="X42" s="11"/>
      <c r="Y42" s="11"/>
      <c r="Z42" s="11"/>
      <c r="AA42" s="11"/>
      <c r="AB42" s="8"/>
      <c r="AC42" s="3"/>
      <c r="AD42" s="3"/>
    </row>
    <row r="43" spans="1:30" x14ac:dyDescent="0.25">
      <c r="A43" s="3"/>
      <c r="B43" s="56"/>
      <c r="C43" s="46" t="s">
        <v>37</v>
      </c>
      <c r="D43" s="238">
        <v>37804</v>
      </c>
      <c r="E43" s="238">
        <v>90864</v>
      </c>
      <c r="F43" s="238">
        <v>28628</v>
      </c>
      <c r="G43" s="238">
        <v>62326</v>
      </c>
      <c r="H43" s="238">
        <v>218454</v>
      </c>
      <c r="I43" s="238">
        <v>52616</v>
      </c>
      <c r="J43" s="238">
        <v>57613</v>
      </c>
      <c r="K43" s="238">
        <v>194006</v>
      </c>
      <c r="L43" s="238">
        <v>62657</v>
      </c>
      <c r="M43" s="238">
        <v>69193</v>
      </c>
      <c r="N43" s="238">
        <v>7873</v>
      </c>
      <c r="O43" s="238">
        <v>18380</v>
      </c>
      <c r="P43" s="238">
        <v>1061735</v>
      </c>
      <c r="Q43" s="238">
        <v>33500</v>
      </c>
      <c r="R43" s="238">
        <v>25560</v>
      </c>
      <c r="S43" s="239">
        <f t="shared" si="3"/>
        <v>2021209</v>
      </c>
      <c r="T43" s="11"/>
      <c r="U43" s="11"/>
      <c r="V43" s="11"/>
      <c r="W43" s="11"/>
      <c r="X43" s="11"/>
      <c r="Y43" s="11"/>
      <c r="Z43" s="11"/>
      <c r="AA43" s="11"/>
      <c r="AB43" s="8"/>
      <c r="AC43" s="3"/>
      <c r="AD43" s="3"/>
    </row>
    <row r="44" spans="1:30" ht="13.8" thickBot="1" x14ac:dyDescent="0.3">
      <c r="A44" s="3"/>
      <c r="B44" s="57"/>
      <c r="C44" s="47" t="s">
        <v>38</v>
      </c>
      <c r="D44" s="234">
        <v>37748</v>
      </c>
      <c r="E44" s="234">
        <v>91137</v>
      </c>
      <c r="F44" s="234">
        <v>28779</v>
      </c>
      <c r="G44" s="234">
        <v>62113</v>
      </c>
      <c r="H44" s="234">
        <v>219256</v>
      </c>
      <c r="I44" s="234">
        <v>52699</v>
      </c>
      <c r="J44" s="234">
        <v>58145</v>
      </c>
      <c r="K44" s="234">
        <v>195214</v>
      </c>
      <c r="L44" s="234">
        <v>62720</v>
      </c>
      <c r="M44" s="234">
        <v>69776</v>
      </c>
      <c r="N44" s="234">
        <v>7877</v>
      </c>
      <c r="O44" s="234">
        <v>18291</v>
      </c>
      <c r="P44" s="234">
        <v>1061594</v>
      </c>
      <c r="Q44" s="234">
        <v>33765</v>
      </c>
      <c r="R44" s="234">
        <v>25928</v>
      </c>
      <c r="S44" s="235">
        <f t="shared" si="3"/>
        <v>2025042</v>
      </c>
      <c r="T44" s="11"/>
      <c r="U44" s="11"/>
      <c r="V44" s="11"/>
      <c r="W44" s="11"/>
      <c r="X44" s="11"/>
      <c r="Y44" s="11"/>
      <c r="Z44" s="11"/>
      <c r="AA44" s="11"/>
      <c r="AB44" s="8"/>
      <c r="AC44" s="3"/>
      <c r="AD44" s="3"/>
    </row>
    <row r="45" spans="1:30" x14ac:dyDescent="0.25">
      <c r="A45" s="3"/>
      <c r="B45" s="38">
        <v>2012</v>
      </c>
      <c r="C45" s="51" t="s">
        <v>39</v>
      </c>
      <c r="D45" s="236">
        <v>37868</v>
      </c>
      <c r="E45" s="236">
        <v>91658</v>
      </c>
      <c r="F45" s="236">
        <v>28226</v>
      </c>
      <c r="G45" s="236">
        <v>62740</v>
      </c>
      <c r="H45" s="236">
        <v>217349</v>
      </c>
      <c r="I45" s="236">
        <v>52671</v>
      </c>
      <c r="J45" s="236">
        <v>57695</v>
      </c>
      <c r="K45" s="236">
        <v>194631</v>
      </c>
      <c r="L45" s="236">
        <v>62197</v>
      </c>
      <c r="M45" s="236">
        <v>70059</v>
      </c>
      <c r="N45" s="236">
        <v>7946</v>
      </c>
      <c r="O45" s="236">
        <v>16915</v>
      </c>
      <c r="P45" s="236">
        <v>1063908</v>
      </c>
      <c r="Q45" s="236">
        <v>33623</v>
      </c>
      <c r="R45" s="236">
        <v>25396</v>
      </c>
      <c r="S45" s="237">
        <f t="shared" ref="S45:S50" si="4">SUM(D45:R45)</f>
        <v>2022882</v>
      </c>
      <c r="T45" s="11"/>
      <c r="U45" s="11"/>
      <c r="V45" s="11"/>
      <c r="W45" s="11"/>
      <c r="X45" s="11"/>
      <c r="Y45" s="11"/>
      <c r="Z45" s="11"/>
      <c r="AA45" s="11"/>
      <c r="AB45" s="8"/>
      <c r="AC45" s="3"/>
      <c r="AD45" s="3"/>
    </row>
    <row r="46" spans="1:30" x14ac:dyDescent="0.25">
      <c r="A46" s="3"/>
      <c r="B46" s="56"/>
      <c r="C46" s="46" t="s">
        <v>40</v>
      </c>
      <c r="D46" s="238">
        <v>37977</v>
      </c>
      <c r="E46" s="238">
        <v>92248</v>
      </c>
      <c r="F46" s="238">
        <v>28161</v>
      </c>
      <c r="G46" s="238">
        <v>62336</v>
      </c>
      <c r="H46" s="238">
        <v>218564</v>
      </c>
      <c r="I46" s="238">
        <v>53306</v>
      </c>
      <c r="J46" s="238">
        <v>58767</v>
      </c>
      <c r="K46" s="238">
        <v>195580</v>
      </c>
      <c r="L46" s="238">
        <v>63301</v>
      </c>
      <c r="M46" s="238">
        <v>70499</v>
      </c>
      <c r="N46" s="238">
        <v>7986</v>
      </c>
      <c r="O46" s="238">
        <v>16637</v>
      </c>
      <c r="P46" s="238">
        <v>1064308</v>
      </c>
      <c r="Q46" s="238">
        <v>34028</v>
      </c>
      <c r="R46" s="238">
        <v>25558</v>
      </c>
      <c r="S46" s="239">
        <f t="shared" si="4"/>
        <v>2029256</v>
      </c>
      <c r="T46" s="11"/>
      <c r="U46" s="11"/>
      <c r="V46" s="11"/>
      <c r="W46" s="11"/>
      <c r="X46" s="11"/>
      <c r="Y46" s="11"/>
      <c r="Z46" s="11"/>
      <c r="AA46" s="11"/>
      <c r="AB46" s="8"/>
      <c r="AC46" s="3"/>
      <c r="AD46" s="3"/>
    </row>
    <row r="47" spans="1:30" x14ac:dyDescent="0.25">
      <c r="A47" s="3"/>
      <c r="B47" s="56"/>
      <c r="C47" s="46" t="s">
        <v>41</v>
      </c>
      <c r="D47" s="238">
        <v>37682</v>
      </c>
      <c r="E47" s="238">
        <v>91199</v>
      </c>
      <c r="F47" s="238">
        <v>27784</v>
      </c>
      <c r="G47" s="238">
        <v>62351</v>
      </c>
      <c r="H47" s="238">
        <v>217133</v>
      </c>
      <c r="I47" s="238">
        <v>53257</v>
      </c>
      <c r="J47" s="238">
        <v>59059</v>
      </c>
      <c r="K47" s="238">
        <v>195571</v>
      </c>
      <c r="L47" s="238">
        <v>63928</v>
      </c>
      <c r="M47" s="238">
        <v>71610</v>
      </c>
      <c r="N47" s="238">
        <v>8060</v>
      </c>
      <c r="O47" s="238">
        <v>17037</v>
      </c>
      <c r="P47" s="238">
        <v>1066958</v>
      </c>
      <c r="Q47" s="238">
        <v>34583</v>
      </c>
      <c r="R47" s="238">
        <v>25360</v>
      </c>
      <c r="S47" s="239">
        <f t="shared" si="4"/>
        <v>2031572</v>
      </c>
      <c r="T47" s="11"/>
      <c r="U47" s="11"/>
      <c r="V47" s="11"/>
      <c r="W47" s="11"/>
      <c r="X47" s="11"/>
      <c r="Y47" s="11"/>
      <c r="Z47" s="11"/>
      <c r="AA47" s="11"/>
      <c r="AB47" s="8"/>
      <c r="AC47" s="3"/>
      <c r="AD47" s="3"/>
    </row>
    <row r="48" spans="1:30" x14ac:dyDescent="0.25">
      <c r="A48" s="3"/>
      <c r="B48" s="39"/>
      <c r="C48" s="46" t="s">
        <v>42</v>
      </c>
      <c r="D48" s="238">
        <v>38267</v>
      </c>
      <c r="E48" s="238">
        <v>93727</v>
      </c>
      <c r="F48" s="238">
        <v>28498</v>
      </c>
      <c r="G48" s="238">
        <v>63472</v>
      </c>
      <c r="H48" s="238">
        <v>223119</v>
      </c>
      <c r="I48" s="238">
        <v>54148</v>
      </c>
      <c r="J48" s="238">
        <v>60944</v>
      </c>
      <c r="K48" s="238">
        <v>199165</v>
      </c>
      <c r="L48" s="238">
        <v>64683</v>
      </c>
      <c r="M48" s="238">
        <v>73040</v>
      </c>
      <c r="N48" s="238">
        <v>8111</v>
      </c>
      <c r="O48" s="238">
        <v>17081</v>
      </c>
      <c r="P48" s="238">
        <v>1084652</v>
      </c>
      <c r="Q48" s="238">
        <v>35053</v>
      </c>
      <c r="R48" s="238">
        <v>26185</v>
      </c>
      <c r="S48" s="239">
        <f t="shared" si="4"/>
        <v>2070145</v>
      </c>
      <c r="T48" s="11"/>
      <c r="U48" s="11"/>
      <c r="V48" s="11"/>
      <c r="W48" s="11"/>
      <c r="X48" s="11"/>
      <c r="Y48" s="11"/>
      <c r="Z48" s="11"/>
      <c r="AA48" s="11"/>
      <c r="AB48" s="8"/>
      <c r="AC48" s="3"/>
      <c r="AD48" s="3"/>
    </row>
    <row r="49" spans="1:30" x14ac:dyDescent="0.25">
      <c r="A49" s="3"/>
      <c r="B49" s="56"/>
      <c r="C49" s="46" t="s">
        <v>43</v>
      </c>
      <c r="D49" s="238">
        <v>38668</v>
      </c>
      <c r="E49" s="238">
        <v>94868</v>
      </c>
      <c r="F49" s="238">
        <v>28912</v>
      </c>
      <c r="G49" s="238">
        <v>64427</v>
      </c>
      <c r="H49" s="238">
        <v>226007</v>
      </c>
      <c r="I49" s="238">
        <v>55124</v>
      </c>
      <c r="J49" s="238">
        <v>61579</v>
      </c>
      <c r="K49" s="238">
        <v>201032</v>
      </c>
      <c r="L49" s="238">
        <v>65349</v>
      </c>
      <c r="M49" s="238">
        <v>73796</v>
      </c>
      <c r="N49" s="238">
        <v>8172</v>
      </c>
      <c r="O49" s="238">
        <v>17197</v>
      </c>
      <c r="P49" s="238">
        <v>1098941</v>
      </c>
      <c r="Q49" s="238">
        <v>35187</v>
      </c>
      <c r="R49" s="238">
        <v>26579</v>
      </c>
      <c r="S49" s="239">
        <f t="shared" si="4"/>
        <v>2095838</v>
      </c>
      <c r="T49" s="11"/>
      <c r="U49" s="11"/>
      <c r="V49" s="11"/>
      <c r="W49" s="11"/>
      <c r="X49" s="11"/>
      <c r="Y49" s="11"/>
      <c r="Z49" s="11"/>
      <c r="AA49" s="11"/>
      <c r="AB49" s="8"/>
      <c r="AC49" s="3"/>
      <c r="AD49" s="3"/>
    </row>
    <row r="50" spans="1:30" x14ac:dyDescent="0.25">
      <c r="A50" s="3"/>
      <c r="B50" s="56"/>
      <c r="C50" s="46" t="s">
        <v>44</v>
      </c>
      <c r="D50" s="238">
        <v>38597</v>
      </c>
      <c r="E50" s="238">
        <v>94360</v>
      </c>
      <c r="F50" s="238">
        <v>29137</v>
      </c>
      <c r="G50" s="238">
        <v>64041</v>
      </c>
      <c r="H50" s="238">
        <v>226957</v>
      </c>
      <c r="I50" s="238">
        <v>54907</v>
      </c>
      <c r="J50" s="238">
        <v>62499</v>
      </c>
      <c r="K50" s="238">
        <v>201473</v>
      </c>
      <c r="L50" s="238">
        <v>65872</v>
      </c>
      <c r="M50" s="238">
        <v>74354</v>
      </c>
      <c r="N50" s="238">
        <v>8339</v>
      </c>
      <c r="O50" s="238">
        <v>17695</v>
      </c>
      <c r="P50" s="238">
        <v>1097189</v>
      </c>
      <c r="Q50" s="238">
        <v>35448</v>
      </c>
      <c r="R50" s="238">
        <v>26577</v>
      </c>
      <c r="S50" s="239">
        <f t="shared" si="4"/>
        <v>2097445</v>
      </c>
      <c r="T50" s="11"/>
      <c r="U50" s="11"/>
      <c r="V50" s="11"/>
      <c r="W50" s="11"/>
      <c r="X50" s="11"/>
      <c r="Y50" s="11"/>
      <c r="Z50" s="11"/>
      <c r="AA50" s="11"/>
      <c r="AB50" s="8"/>
      <c r="AC50" s="3"/>
      <c r="AD50" s="3"/>
    </row>
    <row r="51" spans="1:30" x14ac:dyDescent="0.25">
      <c r="A51" s="3"/>
      <c r="B51" s="56"/>
      <c r="C51" s="46" t="s">
        <v>33</v>
      </c>
      <c r="D51" s="238">
        <v>38992</v>
      </c>
      <c r="E51" s="238">
        <v>95072</v>
      </c>
      <c r="F51" s="238">
        <v>29385</v>
      </c>
      <c r="G51" s="238">
        <v>64688</v>
      </c>
      <c r="H51" s="238">
        <v>229335</v>
      </c>
      <c r="I51" s="238">
        <v>55871</v>
      </c>
      <c r="J51" s="238">
        <v>63561</v>
      </c>
      <c r="K51" s="238">
        <v>205042</v>
      </c>
      <c r="L51" s="238">
        <v>66690</v>
      </c>
      <c r="M51" s="238">
        <v>75293</v>
      </c>
      <c r="N51" s="238">
        <v>8346</v>
      </c>
      <c r="O51" s="238">
        <v>18419</v>
      </c>
      <c r="P51" s="238">
        <v>1110291</v>
      </c>
      <c r="Q51" s="238">
        <v>35758</v>
      </c>
      <c r="R51" s="238">
        <v>26910</v>
      </c>
      <c r="S51" s="239">
        <f t="shared" ref="S51:S59" si="5">SUM(D51:R51)</f>
        <v>2123653</v>
      </c>
      <c r="T51" s="11"/>
      <c r="U51" s="11"/>
      <c r="V51" s="11"/>
      <c r="W51" s="11"/>
      <c r="X51" s="11"/>
      <c r="Y51" s="11"/>
      <c r="Z51" s="11"/>
      <c r="AA51" s="11"/>
      <c r="AB51" s="8"/>
      <c r="AC51" s="3"/>
      <c r="AD51" s="3"/>
    </row>
    <row r="52" spans="1:30" x14ac:dyDescent="0.25">
      <c r="A52" s="3"/>
      <c r="B52" s="56"/>
      <c r="C52" s="46" t="s">
        <v>34</v>
      </c>
      <c r="D52" s="238">
        <v>39254</v>
      </c>
      <c r="E52" s="238">
        <v>96373</v>
      </c>
      <c r="F52" s="238">
        <v>29421</v>
      </c>
      <c r="G52" s="238">
        <v>66205</v>
      </c>
      <c r="H52" s="238">
        <v>233637</v>
      </c>
      <c r="I52" s="238">
        <v>56785</v>
      </c>
      <c r="J52" s="238">
        <v>63585</v>
      </c>
      <c r="K52" s="238">
        <v>207262</v>
      </c>
      <c r="L52" s="238">
        <v>67087</v>
      </c>
      <c r="M52" s="238">
        <v>75561</v>
      </c>
      <c r="N52" s="238">
        <v>8471</v>
      </c>
      <c r="O52" s="238">
        <v>19675</v>
      </c>
      <c r="P52" s="238">
        <v>1126424</v>
      </c>
      <c r="Q52" s="238">
        <v>35943</v>
      </c>
      <c r="R52" s="238">
        <v>27158</v>
      </c>
      <c r="S52" s="239">
        <f t="shared" si="5"/>
        <v>2152841</v>
      </c>
      <c r="T52" s="11"/>
      <c r="U52" s="11"/>
      <c r="V52" s="11"/>
      <c r="W52" s="11"/>
      <c r="X52" s="11"/>
      <c r="Y52" s="11"/>
      <c r="Z52" s="11"/>
      <c r="AA52" s="11"/>
      <c r="AB52" s="8"/>
      <c r="AC52" s="3"/>
      <c r="AD52" s="3"/>
    </row>
    <row r="53" spans="1:30" x14ac:dyDescent="0.25">
      <c r="A53" s="3"/>
      <c r="B53" s="39"/>
      <c r="C53" s="46" t="s">
        <v>35</v>
      </c>
      <c r="D53" s="238">
        <v>39333</v>
      </c>
      <c r="E53" s="238">
        <v>96332</v>
      </c>
      <c r="F53" s="238">
        <v>29475</v>
      </c>
      <c r="G53" s="238">
        <v>66279</v>
      </c>
      <c r="H53" s="238">
        <v>234689</v>
      </c>
      <c r="I53" s="238">
        <v>57241</v>
      </c>
      <c r="J53" s="238">
        <v>63813</v>
      </c>
      <c r="K53" s="238">
        <v>207761</v>
      </c>
      <c r="L53" s="238">
        <v>67258</v>
      </c>
      <c r="M53" s="238">
        <v>75856</v>
      </c>
      <c r="N53" s="238">
        <v>8479</v>
      </c>
      <c r="O53" s="238">
        <v>19636</v>
      </c>
      <c r="P53" s="238">
        <v>1128833</v>
      </c>
      <c r="Q53" s="238">
        <v>36153</v>
      </c>
      <c r="R53" s="238">
        <v>27068</v>
      </c>
      <c r="S53" s="239">
        <f t="shared" si="5"/>
        <v>2158206</v>
      </c>
      <c r="T53" s="11"/>
      <c r="U53" s="11"/>
      <c r="V53" s="11"/>
      <c r="W53" s="11"/>
      <c r="X53" s="11"/>
      <c r="Y53" s="11"/>
      <c r="Z53" s="11"/>
      <c r="AA53" s="11"/>
      <c r="AB53" s="8"/>
      <c r="AC53" s="3"/>
      <c r="AD53" s="3"/>
    </row>
    <row r="54" spans="1:30" x14ac:dyDescent="0.25">
      <c r="A54" s="3"/>
      <c r="B54" s="39"/>
      <c r="C54" s="46" t="s">
        <v>36</v>
      </c>
      <c r="D54" s="238">
        <v>39788</v>
      </c>
      <c r="E54" s="238">
        <v>97395</v>
      </c>
      <c r="F54" s="238">
        <v>29952</v>
      </c>
      <c r="G54" s="238">
        <v>66579</v>
      </c>
      <c r="H54" s="238">
        <v>237239</v>
      </c>
      <c r="I54" s="238">
        <v>58070</v>
      </c>
      <c r="J54" s="238">
        <v>65296</v>
      </c>
      <c r="K54" s="238">
        <v>209163</v>
      </c>
      <c r="L54" s="238">
        <v>67667</v>
      </c>
      <c r="M54" s="238">
        <v>76619</v>
      </c>
      <c r="N54" s="238">
        <v>8556</v>
      </c>
      <c r="O54" s="238">
        <v>21445</v>
      </c>
      <c r="P54" s="238">
        <v>1135604</v>
      </c>
      <c r="Q54" s="238">
        <v>36456</v>
      </c>
      <c r="R54" s="238">
        <v>27455</v>
      </c>
      <c r="S54" s="239">
        <f t="shared" si="5"/>
        <v>2177284</v>
      </c>
      <c r="T54" s="11"/>
      <c r="U54" s="11"/>
      <c r="V54" s="11"/>
      <c r="W54" s="11"/>
      <c r="X54" s="11"/>
      <c r="Y54" s="11"/>
      <c r="Z54" s="11"/>
      <c r="AA54" s="11"/>
      <c r="AB54" s="8"/>
      <c r="AC54" s="3"/>
      <c r="AD54" s="3"/>
    </row>
    <row r="55" spans="1:30" x14ac:dyDescent="0.25">
      <c r="A55" s="3"/>
      <c r="B55" s="56"/>
      <c r="C55" s="46" t="s">
        <v>37</v>
      </c>
      <c r="D55" s="238">
        <v>40033</v>
      </c>
      <c r="E55" s="238">
        <v>97858</v>
      </c>
      <c r="F55" s="238">
        <v>30141</v>
      </c>
      <c r="G55" s="238">
        <v>66994</v>
      </c>
      <c r="H55" s="238">
        <v>238613</v>
      </c>
      <c r="I55" s="238">
        <v>58647</v>
      </c>
      <c r="J55" s="238">
        <v>65681</v>
      </c>
      <c r="K55" s="238">
        <v>210240</v>
      </c>
      <c r="L55" s="238">
        <v>67845</v>
      </c>
      <c r="M55" s="238">
        <v>76986</v>
      </c>
      <c r="N55" s="238">
        <v>8585</v>
      </c>
      <c r="O55" s="238">
        <v>21586</v>
      </c>
      <c r="P55" s="238">
        <v>1140238</v>
      </c>
      <c r="Q55" s="238">
        <v>36699</v>
      </c>
      <c r="R55" s="238">
        <v>27498</v>
      </c>
      <c r="S55" s="239">
        <f t="shared" si="5"/>
        <v>2187644</v>
      </c>
      <c r="T55" s="11"/>
      <c r="U55" s="11"/>
      <c r="V55" s="11"/>
      <c r="W55" s="11"/>
      <c r="X55" s="11"/>
      <c r="Y55" s="11"/>
      <c r="Z55" s="11"/>
      <c r="AA55" s="11"/>
      <c r="AB55" s="8"/>
      <c r="AC55" s="3"/>
      <c r="AD55" s="3"/>
    </row>
    <row r="56" spans="1:30" ht="13.8" thickBot="1" x14ac:dyDescent="0.3">
      <c r="A56" s="3"/>
      <c r="B56" s="57"/>
      <c r="C56" s="47" t="s">
        <v>38</v>
      </c>
      <c r="D56" s="234">
        <v>40171</v>
      </c>
      <c r="E56" s="234">
        <v>97804</v>
      </c>
      <c r="F56" s="234">
        <v>30108</v>
      </c>
      <c r="G56" s="234">
        <v>67177</v>
      </c>
      <c r="H56" s="234">
        <v>237624</v>
      </c>
      <c r="I56" s="234">
        <v>58789</v>
      </c>
      <c r="J56" s="234">
        <v>65565</v>
      </c>
      <c r="K56" s="234">
        <v>210433</v>
      </c>
      <c r="L56" s="234">
        <v>67621</v>
      </c>
      <c r="M56" s="234">
        <v>77202</v>
      </c>
      <c r="N56" s="234">
        <v>8663</v>
      </c>
      <c r="O56" s="234">
        <v>21623</v>
      </c>
      <c r="P56" s="234">
        <v>1139079</v>
      </c>
      <c r="Q56" s="234">
        <v>36780</v>
      </c>
      <c r="R56" s="234">
        <v>27534</v>
      </c>
      <c r="S56" s="235">
        <f t="shared" si="5"/>
        <v>2186173</v>
      </c>
      <c r="T56" s="11"/>
      <c r="U56" s="11"/>
      <c r="V56" s="11"/>
      <c r="W56" s="11"/>
      <c r="X56" s="11"/>
      <c r="Y56" s="11"/>
      <c r="Z56" s="11"/>
      <c r="AA56" s="11"/>
      <c r="AB56" s="8"/>
      <c r="AC56" s="3"/>
      <c r="AD56" s="3"/>
    </row>
    <row r="57" spans="1:30" x14ac:dyDescent="0.25">
      <c r="A57" s="3"/>
      <c r="B57" s="38">
        <v>2013</v>
      </c>
      <c r="C57" s="51" t="s">
        <v>39</v>
      </c>
      <c r="D57" s="236">
        <v>40244</v>
      </c>
      <c r="E57" s="236">
        <v>97801</v>
      </c>
      <c r="F57" s="236">
        <v>30144</v>
      </c>
      <c r="G57" s="236">
        <v>67481</v>
      </c>
      <c r="H57" s="236">
        <v>238256</v>
      </c>
      <c r="I57" s="236">
        <v>59646</v>
      </c>
      <c r="J57" s="236">
        <v>65399</v>
      </c>
      <c r="K57" s="236">
        <v>210708</v>
      </c>
      <c r="L57" s="236">
        <v>67813</v>
      </c>
      <c r="M57" s="236">
        <v>77426</v>
      </c>
      <c r="N57" s="236">
        <v>8623</v>
      </c>
      <c r="O57" s="236">
        <v>21487</v>
      </c>
      <c r="P57" s="236">
        <v>1140482</v>
      </c>
      <c r="Q57" s="236">
        <v>36984</v>
      </c>
      <c r="R57" s="236">
        <v>27497</v>
      </c>
      <c r="S57" s="237">
        <f t="shared" si="5"/>
        <v>2189991</v>
      </c>
      <c r="T57" s="11"/>
      <c r="U57" s="11"/>
      <c r="V57" s="11"/>
      <c r="W57" s="11"/>
      <c r="X57" s="11"/>
      <c r="Y57" s="11"/>
      <c r="Z57" s="11"/>
      <c r="AA57" s="11"/>
      <c r="AB57" s="8"/>
      <c r="AC57" s="3"/>
      <c r="AD57" s="3"/>
    </row>
    <row r="58" spans="1:30" x14ac:dyDescent="0.25">
      <c r="A58" s="3"/>
      <c r="B58" s="56"/>
      <c r="C58" s="46" t="s">
        <v>40</v>
      </c>
      <c r="D58" s="238">
        <v>40369</v>
      </c>
      <c r="E58" s="238">
        <v>97751</v>
      </c>
      <c r="F58" s="238">
        <v>30047</v>
      </c>
      <c r="G58" s="238">
        <v>67695</v>
      </c>
      <c r="H58" s="238">
        <v>238604</v>
      </c>
      <c r="I58" s="238">
        <v>60031</v>
      </c>
      <c r="J58" s="238">
        <v>65006</v>
      </c>
      <c r="K58" s="238">
        <v>212234</v>
      </c>
      <c r="L58" s="238">
        <v>68004</v>
      </c>
      <c r="M58" s="238">
        <v>77931</v>
      </c>
      <c r="N58" s="238">
        <v>8775</v>
      </c>
      <c r="O58" s="238">
        <v>21491</v>
      </c>
      <c r="P58" s="238">
        <v>1142213</v>
      </c>
      <c r="Q58" s="238">
        <v>37146</v>
      </c>
      <c r="R58" s="238">
        <v>27645</v>
      </c>
      <c r="S58" s="239">
        <f t="shared" si="5"/>
        <v>2194942</v>
      </c>
      <c r="T58" s="11"/>
      <c r="U58" s="11"/>
      <c r="V58" s="11"/>
      <c r="W58" s="11"/>
      <c r="X58" s="11"/>
      <c r="Y58" s="11"/>
      <c r="Z58" s="11"/>
      <c r="AA58" s="11"/>
      <c r="AB58" s="8"/>
      <c r="AC58" s="3"/>
      <c r="AD58" s="3"/>
    </row>
    <row r="59" spans="1:30" x14ac:dyDescent="0.25">
      <c r="A59" s="3"/>
      <c r="B59" s="56"/>
      <c r="C59" s="46" t="s">
        <v>41</v>
      </c>
      <c r="D59" s="238">
        <v>41603</v>
      </c>
      <c r="E59" s="238">
        <v>99652</v>
      </c>
      <c r="F59" s="238">
        <v>32043</v>
      </c>
      <c r="G59" s="238">
        <v>70209</v>
      </c>
      <c r="H59" s="238">
        <v>247891</v>
      </c>
      <c r="I59" s="238">
        <v>60800</v>
      </c>
      <c r="J59" s="238">
        <v>68412</v>
      </c>
      <c r="K59" s="238">
        <v>216751</v>
      </c>
      <c r="L59" s="238">
        <v>70727</v>
      </c>
      <c r="M59" s="238">
        <v>79409</v>
      </c>
      <c r="N59" s="238">
        <v>8879</v>
      </c>
      <c r="O59" s="238">
        <v>25415</v>
      </c>
      <c r="P59" s="238">
        <v>1147646</v>
      </c>
      <c r="Q59" s="238">
        <v>38314</v>
      </c>
      <c r="R59" s="238">
        <v>28054</v>
      </c>
      <c r="S59" s="239">
        <f t="shared" si="5"/>
        <v>2235805</v>
      </c>
      <c r="T59" s="11"/>
      <c r="U59" s="11"/>
      <c r="V59" s="11"/>
      <c r="W59" s="11"/>
      <c r="X59" s="11"/>
      <c r="Y59" s="11"/>
      <c r="Z59" s="11"/>
      <c r="AA59" s="11"/>
      <c r="AB59" s="8"/>
      <c r="AC59" s="3"/>
      <c r="AD59" s="3"/>
    </row>
    <row r="60" spans="1:30" x14ac:dyDescent="0.25">
      <c r="A60" s="3"/>
      <c r="B60" s="39"/>
      <c r="C60" s="46" t="s">
        <v>42</v>
      </c>
      <c r="D60" s="238">
        <v>41556</v>
      </c>
      <c r="E60" s="238">
        <v>99810</v>
      </c>
      <c r="F60" s="238">
        <v>31756</v>
      </c>
      <c r="G60" s="238">
        <v>69763</v>
      </c>
      <c r="H60" s="238">
        <v>247265</v>
      </c>
      <c r="I60" s="238">
        <v>60458</v>
      </c>
      <c r="J60" s="238">
        <v>68634</v>
      </c>
      <c r="K60" s="238">
        <v>217167</v>
      </c>
      <c r="L60" s="238">
        <v>70341</v>
      </c>
      <c r="M60" s="238">
        <v>80268</v>
      </c>
      <c r="N60" s="238">
        <v>9052</v>
      </c>
      <c r="O60" s="238">
        <v>25297</v>
      </c>
      <c r="P60" s="238">
        <v>1136826</v>
      </c>
      <c r="Q60" s="238">
        <v>38782</v>
      </c>
      <c r="R60" s="238">
        <v>28162</v>
      </c>
      <c r="S60" s="239">
        <f t="shared" ref="S60:S71" si="6">SUM(D60:R60)</f>
        <v>2225137</v>
      </c>
      <c r="T60" s="11"/>
      <c r="U60" s="11"/>
      <c r="V60" s="11"/>
      <c r="W60" s="11"/>
      <c r="X60" s="11"/>
      <c r="Y60" s="11"/>
      <c r="Z60" s="11"/>
      <c r="AA60" s="11"/>
      <c r="AB60" s="8"/>
      <c r="AC60" s="3"/>
      <c r="AD60" s="3"/>
    </row>
    <row r="61" spans="1:30" x14ac:dyDescent="0.25">
      <c r="A61" s="3"/>
      <c r="B61" s="56"/>
      <c r="C61" s="46" t="s">
        <v>43</v>
      </c>
      <c r="D61" s="238">
        <v>41821</v>
      </c>
      <c r="E61" s="238">
        <v>100522</v>
      </c>
      <c r="F61" s="238">
        <v>31768</v>
      </c>
      <c r="G61" s="238">
        <v>70462</v>
      </c>
      <c r="H61" s="238">
        <v>249029</v>
      </c>
      <c r="I61" s="238">
        <v>60457</v>
      </c>
      <c r="J61" s="238">
        <v>68318</v>
      </c>
      <c r="K61" s="238">
        <v>219258</v>
      </c>
      <c r="L61" s="238">
        <v>71010</v>
      </c>
      <c r="M61" s="238">
        <v>80954</v>
      </c>
      <c r="N61" s="238">
        <v>9188</v>
      </c>
      <c r="O61" s="238">
        <v>24622</v>
      </c>
      <c r="P61" s="238">
        <v>1149445</v>
      </c>
      <c r="Q61" s="238">
        <v>39341</v>
      </c>
      <c r="R61" s="238">
        <v>28332</v>
      </c>
      <c r="S61" s="239">
        <f t="shared" si="6"/>
        <v>2244527</v>
      </c>
      <c r="T61" s="11"/>
      <c r="U61" s="11"/>
      <c r="V61" s="11"/>
      <c r="W61" s="11"/>
      <c r="X61" s="11"/>
      <c r="Y61" s="11"/>
      <c r="Z61" s="11"/>
      <c r="AA61" s="11"/>
      <c r="AB61" s="8"/>
      <c r="AC61" s="3"/>
      <c r="AD61" s="3"/>
    </row>
    <row r="62" spans="1:30" x14ac:dyDescent="0.25">
      <c r="A62" s="3"/>
      <c r="B62" s="56"/>
      <c r="C62" s="46" t="s">
        <v>44</v>
      </c>
      <c r="D62" s="238">
        <v>42229</v>
      </c>
      <c r="E62" s="238">
        <v>101013</v>
      </c>
      <c r="F62" s="238">
        <v>32255</v>
      </c>
      <c r="G62" s="238">
        <v>70143</v>
      </c>
      <c r="H62" s="238">
        <v>251160</v>
      </c>
      <c r="I62" s="238">
        <v>61004</v>
      </c>
      <c r="J62" s="238">
        <v>69609</v>
      </c>
      <c r="K62" s="238">
        <v>222264</v>
      </c>
      <c r="L62" s="238">
        <v>71679</v>
      </c>
      <c r="M62" s="238">
        <v>81863</v>
      </c>
      <c r="N62" s="238">
        <v>9289</v>
      </c>
      <c r="O62" s="238">
        <v>25005</v>
      </c>
      <c r="P62" s="238">
        <v>1154410</v>
      </c>
      <c r="Q62" s="238">
        <v>39877</v>
      </c>
      <c r="R62" s="238">
        <v>28643</v>
      </c>
      <c r="S62" s="239">
        <f t="shared" si="6"/>
        <v>2260443</v>
      </c>
      <c r="T62" s="11"/>
      <c r="U62" s="11"/>
      <c r="V62" s="11"/>
      <c r="W62" s="11"/>
      <c r="X62" s="11"/>
      <c r="Y62" s="11"/>
      <c r="Z62" s="11"/>
      <c r="AA62" s="11"/>
      <c r="AB62" s="8"/>
      <c r="AC62" s="3"/>
      <c r="AD62" s="3"/>
    </row>
    <row r="63" spans="1:30" x14ac:dyDescent="0.25">
      <c r="A63" s="3"/>
      <c r="B63" s="39"/>
      <c r="C63" s="46" t="s">
        <v>33</v>
      </c>
      <c r="D63" s="238">
        <v>42794</v>
      </c>
      <c r="E63" s="238">
        <v>101963</v>
      </c>
      <c r="F63" s="238">
        <v>32631</v>
      </c>
      <c r="G63" s="238">
        <v>70752</v>
      </c>
      <c r="H63" s="238">
        <v>253783</v>
      </c>
      <c r="I63" s="238">
        <v>61911</v>
      </c>
      <c r="J63" s="238">
        <v>69890</v>
      </c>
      <c r="K63" s="238">
        <v>224617</v>
      </c>
      <c r="L63" s="238">
        <v>72108</v>
      </c>
      <c r="M63" s="238">
        <v>82076</v>
      </c>
      <c r="N63" s="238">
        <v>9452</v>
      </c>
      <c r="O63" s="238">
        <v>24915</v>
      </c>
      <c r="P63" s="238">
        <v>1167833</v>
      </c>
      <c r="Q63" s="238">
        <v>39978</v>
      </c>
      <c r="R63" s="238">
        <v>29016</v>
      </c>
      <c r="S63" s="239">
        <f t="shared" si="6"/>
        <v>2283719</v>
      </c>
      <c r="T63" s="11"/>
      <c r="U63" s="11"/>
      <c r="V63" s="11"/>
      <c r="W63" s="11"/>
      <c r="X63" s="11"/>
      <c r="Y63" s="11"/>
      <c r="Z63" s="11"/>
      <c r="AA63" s="11"/>
      <c r="AB63" s="8"/>
      <c r="AC63" s="3"/>
      <c r="AD63" s="3"/>
    </row>
    <row r="64" spans="1:30" x14ac:dyDescent="0.25">
      <c r="A64" s="3"/>
      <c r="B64" s="56"/>
      <c r="C64" s="46" t="s">
        <v>34</v>
      </c>
      <c r="D64" s="238">
        <v>42874</v>
      </c>
      <c r="E64" s="238">
        <v>102466</v>
      </c>
      <c r="F64" s="238">
        <v>32652</v>
      </c>
      <c r="G64" s="238">
        <v>70204</v>
      </c>
      <c r="H64" s="238">
        <v>253983</v>
      </c>
      <c r="I64" s="238">
        <v>61710</v>
      </c>
      <c r="J64" s="238">
        <v>69662</v>
      </c>
      <c r="K64" s="238">
        <v>225203</v>
      </c>
      <c r="L64" s="238">
        <v>72532</v>
      </c>
      <c r="M64" s="238">
        <v>82669</v>
      </c>
      <c r="N64" s="238">
        <v>9559</v>
      </c>
      <c r="O64" s="238">
        <v>24343</v>
      </c>
      <c r="P64" s="238">
        <v>1167859</v>
      </c>
      <c r="Q64" s="238">
        <v>40223</v>
      </c>
      <c r="R64" s="238">
        <v>29098</v>
      </c>
      <c r="S64" s="239">
        <f t="shared" si="6"/>
        <v>2285037</v>
      </c>
      <c r="T64" s="11"/>
      <c r="U64" s="11"/>
      <c r="V64" s="11"/>
      <c r="W64" s="11"/>
      <c r="X64" s="11"/>
      <c r="Y64" s="11"/>
      <c r="Z64" s="11"/>
      <c r="AA64" s="11"/>
      <c r="AB64" s="8"/>
      <c r="AC64" s="3"/>
      <c r="AD64" s="3"/>
    </row>
    <row r="65" spans="1:30" x14ac:dyDescent="0.25">
      <c r="A65" s="3"/>
      <c r="B65" s="56"/>
      <c r="C65" s="46" t="s">
        <v>35</v>
      </c>
      <c r="D65" s="238">
        <v>43061</v>
      </c>
      <c r="E65" s="238">
        <v>102776</v>
      </c>
      <c r="F65" s="238">
        <v>32569</v>
      </c>
      <c r="G65" s="238">
        <v>70587</v>
      </c>
      <c r="H65" s="238">
        <v>254425</v>
      </c>
      <c r="I65" s="238">
        <v>61790</v>
      </c>
      <c r="J65" s="238">
        <v>69703</v>
      </c>
      <c r="K65" s="238">
        <v>225253</v>
      </c>
      <c r="L65" s="238">
        <v>72676</v>
      </c>
      <c r="M65" s="238">
        <v>82841</v>
      </c>
      <c r="N65" s="238">
        <v>9631</v>
      </c>
      <c r="O65" s="238">
        <v>24659</v>
      </c>
      <c r="P65" s="238">
        <v>1169110</v>
      </c>
      <c r="Q65" s="238">
        <v>40356</v>
      </c>
      <c r="R65" s="238">
        <v>29239</v>
      </c>
      <c r="S65" s="239">
        <f t="shared" si="6"/>
        <v>2288676</v>
      </c>
      <c r="T65" s="11"/>
      <c r="U65" s="11"/>
      <c r="V65" s="11"/>
      <c r="W65" s="11"/>
      <c r="X65" s="11"/>
      <c r="Y65" s="11"/>
      <c r="Z65" s="11"/>
      <c r="AA65" s="11"/>
      <c r="AB65" s="8"/>
      <c r="AC65" s="3"/>
      <c r="AD65" s="3"/>
    </row>
    <row r="66" spans="1:30" x14ac:dyDescent="0.25">
      <c r="A66" s="3"/>
      <c r="B66" s="39"/>
      <c r="C66" s="46" t="s">
        <v>36</v>
      </c>
      <c r="D66" s="238">
        <v>43952</v>
      </c>
      <c r="E66" s="238">
        <v>104123</v>
      </c>
      <c r="F66" s="238">
        <v>33264</v>
      </c>
      <c r="G66" s="238">
        <v>71463</v>
      </c>
      <c r="H66" s="238">
        <v>257018</v>
      </c>
      <c r="I66" s="238">
        <v>62430</v>
      </c>
      <c r="J66" s="238">
        <v>70735</v>
      </c>
      <c r="K66" s="238">
        <v>227553</v>
      </c>
      <c r="L66" s="238">
        <v>73511</v>
      </c>
      <c r="M66" s="238">
        <v>83936</v>
      </c>
      <c r="N66" s="238">
        <v>9730</v>
      </c>
      <c r="O66" s="238">
        <v>25501</v>
      </c>
      <c r="P66" s="238">
        <v>1180618</v>
      </c>
      <c r="Q66" s="238">
        <v>40845</v>
      </c>
      <c r="R66" s="238">
        <v>29730</v>
      </c>
      <c r="S66" s="239">
        <f t="shared" si="6"/>
        <v>2314409</v>
      </c>
      <c r="T66" s="11"/>
      <c r="U66" s="11"/>
      <c r="V66" s="11"/>
      <c r="W66" s="11"/>
      <c r="X66" s="11"/>
      <c r="Y66" s="11"/>
      <c r="Z66" s="11"/>
      <c r="AA66" s="11"/>
      <c r="AB66" s="8"/>
      <c r="AC66" s="3"/>
      <c r="AD66" s="3"/>
    </row>
    <row r="67" spans="1:30" x14ac:dyDescent="0.25">
      <c r="A67" s="3"/>
      <c r="B67" s="56"/>
      <c r="C67" s="46" t="s">
        <v>37</v>
      </c>
      <c r="D67" s="238">
        <v>43273</v>
      </c>
      <c r="E67" s="238">
        <v>104516</v>
      </c>
      <c r="F67" s="238">
        <v>33316</v>
      </c>
      <c r="G67" s="238">
        <v>71772</v>
      </c>
      <c r="H67" s="238">
        <v>255823</v>
      </c>
      <c r="I67" s="238">
        <v>62111</v>
      </c>
      <c r="J67" s="238">
        <v>70557</v>
      </c>
      <c r="K67" s="238">
        <v>227055</v>
      </c>
      <c r="L67" s="238">
        <v>73226</v>
      </c>
      <c r="M67" s="238">
        <v>84141</v>
      </c>
      <c r="N67" s="238">
        <v>9818</v>
      </c>
      <c r="O67" s="238">
        <v>25554</v>
      </c>
      <c r="P67" s="238">
        <v>1181774</v>
      </c>
      <c r="Q67" s="238">
        <v>40956</v>
      </c>
      <c r="R67" s="238">
        <v>29726</v>
      </c>
      <c r="S67" s="239">
        <f t="shared" si="6"/>
        <v>2313618</v>
      </c>
      <c r="T67" s="11"/>
      <c r="U67" s="11"/>
      <c r="V67" s="11"/>
      <c r="W67" s="11"/>
      <c r="X67" s="11"/>
      <c r="Y67" s="11"/>
      <c r="Z67" s="11"/>
      <c r="AA67" s="11"/>
      <c r="AB67" s="8"/>
      <c r="AC67" s="3"/>
      <c r="AD67" s="3"/>
    </row>
    <row r="68" spans="1:30" ht="13.8" thickBot="1" x14ac:dyDescent="0.3">
      <c r="A68" s="3"/>
      <c r="B68" s="57"/>
      <c r="C68" s="47" t="s">
        <v>38</v>
      </c>
      <c r="D68" s="234">
        <v>42645</v>
      </c>
      <c r="E68" s="234">
        <v>104007</v>
      </c>
      <c r="F68" s="234">
        <v>33232</v>
      </c>
      <c r="G68" s="234">
        <v>72271</v>
      </c>
      <c r="H68" s="234">
        <v>254908</v>
      </c>
      <c r="I68" s="234">
        <v>61828</v>
      </c>
      <c r="J68" s="234">
        <v>69736</v>
      </c>
      <c r="K68" s="234">
        <v>226493</v>
      </c>
      <c r="L68" s="234">
        <v>75135</v>
      </c>
      <c r="M68" s="234">
        <v>84126</v>
      </c>
      <c r="N68" s="234">
        <v>9923</v>
      </c>
      <c r="O68" s="234">
        <v>25224</v>
      </c>
      <c r="P68" s="234">
        <v>1179399</v>
      </c>
      <c r="Q68" s="234">
        <v>40941</v>
      </c>
      <c r="R68" s="234">
        <v>29704</v>
      </c>
      <c r="S68" s="235">
        <f t="shared" si="6"/>
        <v>2309572</v>
      </c>
      <c r="T68" s="11"/>
      <c r="U68" s="11"/>
      <c r="V68" s="11"/>
      <c r="W68" s="11"/>
      <c r="X68" s="11"/>
      <c r="Y68" s="11"/>
      <c r="Z68" s="11"/>
      <c r="AA68" s="11"/>
      <c r="AB68" s="8"/>
      <c r="AC68" s="3"/>
      <c r="AD68" s="3"/>
    </row>
    <row r="69" spans="1:30" x14ac:dyDescent="0.25">
      <c r="A69" s="3"/>
      <c r="B69" s="38">
        <v>2014</v>
      </c>
      <c r="C69" s="51" t="s">
        <v>39</v>
      </c>
      <c r="D69" s="236">
        <v>42831</v>
      </c>
      <c r="E69" s="236">
        <v>104232</v>
      </c>
      <c r="F69" s="236">
        <v>33201</v>
      </c>
      <c r="G69" s="236">
        <v>72538</v>
      </c>
      <c r="H69" s="236">
        <v>254866</v>
      </c>
      <c r="I69" s="236">
        <v>62025</v>
      </c>
      <c r="J69" s="236">
        <v>69715</v>
      </c>
      <c r="K69" s="236">
        <v>226647</v>
      </c>
      <c r="L69" s="236">
        <v>74915</v>
      </c>
      <c r="M69" s="236">
        <v>84390</v>
      </c>
      <c r="N69" s="236">
        <v>9982</v>
      </c>
      <c r="O69" s="236">
        <v>25192</v>
      </c>
      <c r="P69" s="236">
        <v>1176885</v>
      </c>
      <c r="Q69" s="236">
        <v>41138</v>
      </c>
      <c r="R69" s="236">
        <v>29795</v>
      </c>
      <c r="S69" s="237">
        <f t="shared" si="6"/>
        <v>2308352</v>
      </c>
      <c r="T69" s="11"/>
      <c r="U69" s="11"/>
      <c r="V69" s="11"/>
      <c r="W69" s="11"/>
      <c r="X69" s="11"/>
      <c r="Y69" s="11"/>
      <c r="Z69" s="11"/>
      <c r="AA69" s="11"/>
      <c r="AB69" s="8"/>
      <c r="AC69" s="3"/>
      <c r="AD69" s="3"/>
    </row>
    <row r="70" spans="1:30" x14ac:dyDescent="0.25">
      <c r="A70" s="3"/>
      <c r="B70" s="56"/>
      <c r="C70" s="46" t="s">
        <v>40</v>
      </c>
      <c r="D70" s="238">
        <v>42280</v>
      </c>
      <c r="E70" s="238">
        <v>103398</v>
      </c>
      <c r="F70" s="238">
        <v>32664</v>
      </c>
      <c r="G70" s="238">
        <v>71641</v>
      </c>
      <c r="H70" s="238">
        <v>253137</v>
      </c>
      <c r="I70" s="238">
        <v>61571</v>
      </c>
      <c r="J70" s="238">
        <v>69099</v>
      </c>
      <c r="K70" s="238">
        <v>225742</v>
      </c>
      <c r="L70" s="238">
        <v>74096</v>
      </c>
      <c r="M70" s="238">
        <v>84622</v>
      </c>
      <c r="N70" s="238">
        <v>10103</v>
      </c>
      <c r="O70" s="238">
        <v>24903</v>
      </c>
      <c r="P70" s="238">
        <v>1163846</v>
      </c>
      <c r="Q70" s="238">
        <v>41261</v>
      </c>
      <c r="R70" s="238">
        <v>29452</v>
      </c>
      <c r="S70" s="239">
        <f t="shared" si="6"/>
        <v>2287815</v>
      </c>
      <c r="T70" s="11"/>
      <c r="U70" s="11"/>
      <c r="V70" s="11"/>
      <c r="W70" s="11"/>
      <c r="X70" s="11"/>
      <c r="Y70" s="11"/>
      <c r="Z70" s="11"/>
      <c r="AA70" s="11"/>
      <c r="AB70" s="8"/>
      <c r="AC70" s="3"/>
      <c r="AD70" s="3"/>
    </row>
    <row r="71" spans="1:30" x14ac:dyDescent="0.25">
      <c r="A71" s="3"/>
      <c r="B71" s="56"/>
      <c r="C71" s="46" t="s">
        <v>41</v>
      </c>
      <c r="D71" s="238">
        <v>43700</v>
      </c>
      <c r="E71" s="238">
        <v>106137</v>
      </c>
      <c r="F71" s="238">
        <v>33595</v>
      </c>
      <c r="G71" s="238">
        <v>74176</v>
      </c>
      <c r="H71" s="238">
        <v>261456</v>
      </c>
      <c r="I71" s="238">
        <v>63391</v>
      </c>
      <c r="J71" s="238">
        <v>70970</v>
      </c>
      <c r="K71" s="238">
        <v>232387</v>
      </c>
      <c r="L71" s="238">
        <v>76362</v>
      </c>
      <c r="M71" s="238">
        <v>86307</v>
      </c>
      <c r="N71" s="238">
        <v>10341</v>
      </c>
      <c r="O71" s="238">
        <v>25893</v>
      </c>
      <c r="P71" s="238">
        <v>1195683</v>
      </c>
      <c r="Q71" s="238">
        <v>42207</v>
      </c>
      <c r="R71" s="238">
        <v>30270</v>
      </c>
      <c r="S71" s="239">
        <f t="shared" si="6"/>
        <v>2352875</v>
      </c>
      <c r="T71" s="11"/>
      <c r="U71" s="11"/>
      <c r="V71" s="11"/>
      <c r="W71" s="11"/>
      <c r="X71" s="11"/>
      <c r="Y71" s="11"/>
      <c r="Z71" s="11"/>
      <c r="AA71" s="11"/>
      <c r="AB71" s="8"/>
      <c r="AC71" s="3"/>
      <c r="AD71" s="3"/>
    </row>
    <row r="72" spans="1:30" x14ac:dyDescent="0.25">
      <c r="A72" s="3"/>
      <c r="B72" s="39"/>
      <c r="C72" s="46" t="s">
        <v>42</v>
      </c>
      <c r="D72" s="238">
        <v>43325</v>
      </c>
      <c r="E72" s="238">
        <v>106846</v>
      </c>
      <c r="F72" s="238">
        <v>33861</v>
      </c>
      <c r="G72" s="238">
        <v>75164</v>
      </c>
      <c r="H72" s="238">
        <v>263659</v>
      </c>
      <c r="I72" s="238">
        <v>63781</v>
      </c>
      <c r="J72" s="238">
        <v>71588</v>
      </c>
      <c r="K72" s="238">
        <v>235553</v>
      </c>
      <c r="L72" s="238">
        <v>77077</v>
      </c>
      <c r="M72" s="238">
        <v>86956</v>
      </c>
      <c r="N72" s="238">
        <v>10510</v>
      </c>
      <c r="O72" s="238">
        <v>26324</v>
      </c>
      <c r="P72" s="238">
        <v>1208037</v>
      </c>
      <c r="Q72" s="238">
        <v>42513</v>
      </c>
      <c r="R72" s="238">
        <v>30478</v>
      </c>
      <c r="S72" s="239">
        <f>SUM(D72:R72)</f>
        <v>2375672</v>
      </c>
      <c r="T72" s="11"/>
      <c r="U72" s="11"/>
      <c r="V72" s="11"/>
      <c r="W72" s="11"/>
      <c r="X72" s="11"/>
      <c r="Y72" s="11"/>
      <c r="Z72" s="11"/>
      <c r="AA72" s="11"/>
      <c r="AB72" s="8"/>
      <c r="AC72" s="3"/>
      <c r="AD72" s="3"/>
    </row>
    <row r="73" spans="1:30" x14ac:dyDescent="0.25">
      <c r="A73" s="3"/>
      <c r="B73" s="56"/>
      <c r="C73" s="46" t="s">
        <v>43</v>
      </c>
      <c r="D73" s="238">
        <v>43499</v>
      </c>
      <c r="E73" s="238">
        <v>106473</v>
      </c>
      <c r="F73" s="238">
        <v>33964</v>
      </c>
      <c r="G73" s="238">
        <v>75435</v>
      </c>
      <c r="H73" s="238">
        <v>265837</v>
      </c>
      <c r="I73" s="238">
        <v>64453</v>
      </c>
      <c r="J73" s="238">
        <v>72238</v>
      </c>
      <c r="K73" s="238">
        <v>237753</v>
      </c>
      <c r="L73" s="238">
        <v>77412</v>
      </c>
      <c r="M73" s="238">
        <v>87749</v>
      </c>
      <c r="N73" s="238">
        <v>10696</v>
      </c>
      <c r="O73" s="238">
        <v>27294</v>
      </c>
      <c r="P73" s="238">
        <v>1214850</v>
      </c>
      <c r="Q73" s="238">
        <v>42772</v>
      </c>
      <c r="R73" s="238">
        <v>30608</v>
      </c>
      <c r="S73" s="239">
        <f>SUM(D73:R73)</f>
        <v>2391033</v>
      </c>
      <c r="T73" s="11"/>
      <c r="U73" s="11"/>
      <c r="V73" s="11"/>
      <c r="W73" s="11"/>
      <c r="X73" s="11"/>
      <c r="Y73" s="11"/>
      <c r="Z73" s="11"/>
      <c r="AA73" s="11"/>
      <c r="AB73" s="8"/>
      <c r="AC73" s="3"/>
      <c r="AD73" s="3"/>
    </row>
    <row r="74" spans="1:30" x14ac:dyDescent="0.25">
      <c r="A74" s="3"/>
      <c r="B74" s="56"/>
      <c r="C74" s="46" t="s">
        <v>44</v>
      </c>
      <c r="D74" s="238">
        <v>44588</v>
      </c>
      <c r="E74" s="238">
        <v>107861</v>
      </c>
      <c r="F74" s="238">
        <v>34557</v>
      </c>
      <c r="G74" s="238">
        <v>76685</v>
      </c>
      <c r="H74" s="238">
        <v>270186</v>
      </c>
      <c r="I74" s="238">
        <v>65639</v>
      </c>
      <c r="J74" s="238">
        <v>73258</v>
      </c>
      <c r="K74" s="238">
        <v>241762</v>
      </c>
      <c r="L74" s="238">
        <v>78658</v>
      </c>
      <c r="M74" s="238">
        <v>88811</v>
      </c>
      <c r="N74" s="238">
        <v>10876</v>
      </c>
      <c r="O74" s="238">
        <v>27687</v>
      </c>
      <c r="P74" s="238">
        <v>1233520</v>
      </c>
      <c r="Q74" s="238">
        <v>43282</v>
      </c>
      <c r="R74" s="238">
        <v>31222</v>
      </c>
      <c r="S74" s="239">
        <f>SUM(D74:R74)</f>
        <v>2428592</v>
      </c>
      <c r="T74" s="11"/>
      <c r="U74" s="11"/>
      <c r="V74" s="11"/>
      <c r="W74" s="11"/>
      <c r="X74" s="11"/>
      <c r="Y74" s="11"/>
      <c r="Z74" s="11"/>
      <c r="AA74" s="11"/>
      <c r="AB74" s="8"/>
      <c r="AC74" s="3"/>
      <c r="AD74" s="3"/>
    </row>
    <row r="75" spans="1:30" x14ac:dyDescent="0.25">
      <c r="A75" s="3"/>
      <c r="B75" s="39"/>
      <c r="C75" s="46" t="s">
        <v>33</v>
      </c>
      <c r="D75" s="238">
        <v>45006</v>
      </c>
      <c r="E75" s="238">
        <v>111075</v>
      </c>
      <c r="F75" s="238">
        <v>34775</v>
      </c>
      <c r="G75" s="238">
        <v>77520</v>
      </c>
      <c r="H75" s="238">
        <v>272659</v>
      </c>
      <c r="I75" s="238">
        <v>66273</v>
      </c>
      <c r="J75" s="238">
        <v>73921</v>
      </c>
      <c r="K75" s="238">
        <v>244100</v>
      </c>
      <c r="L75" s="238">
        <v>79487</v>
      </c>
      <c r="M75" s="238">
        <v>90179</v>
      </c>
      <c r="N75" s="238">
        <v>11093</v>
      </c>
      <c r="O75" s="238">
        <v>27873</v>
      </c>
      <c r="P75" s="238">
        <v>1238599</v>
      </c>
      <c r="Q75" s="238">
        <v>43860</v>
      </c>
      <c r="R75" s="238">
        <v>31513</v>
      </c>
      <c r="S75" s="239">
        <f t="shared" ref="S75:S83" si="7">SUM(D75:R75)</f>
        <v>2447933</v>
      </c>
      <c r="T75" s="11"/>
      <c r="U75" s="11"/>
      <c r="V75" s="11"/>
      <c r="W75" s="11"/>
      <c r="X75" s="11"/>
      <c r="Y75" s="11"/>
      <c r="Z75" s="11"/>
      <c r="AA75" s="11"/>
      <c r="AB75" s="8"/>
      <c r="AC75" s="3"/>
      <c r="AD75" s="3"/>
    </row>
    <row r="76" spans="1:30" x14ac:dyDescent="0.25">
      <c r="A76" s="3"/>
      <c r="B76" s="56"/>
      <c r="C76" s="46" t="s">
        <v>34</v>
      </c>
      <c r="D76" s="238">
        <v>45309</v>
      </c>
      <c r="E76" s="238">
        <v>112063</v>
      </c>
      <c r="F76" s="238">
        <v>35062</v>
      </c>
      <c r="G76" s="238">
        <v>78485</v>
      </c>
      <c r="H76" s="238">
        <v>275172</v>
      </c>
      <c r="I76" s="238">
        <v>67171</v>
      </c>
      <c r="J76" s="238">
        <v>74669</v>
      </c>
      <c r="K76" s="238">
        <v>246772</v>
      </c>
      <c r="L76" s="238">
        <v>80271</v>
      </c>
      <c r="M76" s="238">
        <v>91372</v>
      </c>
      <c r="N76" s="238">
        <v>11263</v>
      </c>
      <c r="O76" s="238">
        <v>28229</v>
      </c>
      <c r="P76" s="238">
        <v>1247314</v>
      </c>
      <c r="Q76" s="238">
        <v>44389</v>
      </c>
      <c r="R76" s="238">
        <v>31773</v>
      </c>
      <c r="S76" s="239">
        <f t="shared" si="7"/>
        <v>2469314</v>
      </c>
      <c r="T76" s="11"/>
      <c r="U76" s="11"/>
      <c r="V76" s="11"/>
      <c r="W76" s="11"/>
      <c r="X76" s="11"/>
      <c r="Y76" s="11"/>
      <c r="Z76" s="11"/>
      <c r="AA76" s="11"/>
      <c r="AB76" s="8"/>
      <c r="AC76" s="3"/>
      <c r="AD76" s="3"/>
    </row>
    <row r="77" spans="1:30" x14ac:dyDescent="0.25">
      <c r="A77" s="3"/>
      <c r="B77" s="56"/>
      <c r="C77" s="46" t="s">
        <v>35</v>
      </c>
      <c r="D77" s="238">
        <v>46170</v>
      </c>
      <c r="E77" s="238">
        <v>112550</v>
      </c>
      <c r="F77" s="238">
        <v>35272</v>
      </c>
      <c r="G77" s="238">
        <v>79186</v>
      </c>
      <c r="H77" s="238">
        <v>276602</v>
      </c>
      <c r="I77" s="238">
        <v>67268</v>
      </c>
      <c r="J77" s="238">
        <v>75020</v>
      </c>
      <c r="K77" s="238">
        <v>248681</v>
      </c>
      <c r="L77" s="238">
        <v>80699</v>
      </c>
      <c r="M77" s="238">
        <v>91900</v>
      </c>
      <c r="N77" s="238">
        <v>11351</v>
      </c>
      <c r="O77" s="238">
        <v>28558</v>
      </c>
      <c r="P77" s="238">
        <v>1252926</v>
      </c>
      <c r="Q77" s="238">
        <v>44771</v>
      </c>
      <c r="R77" s="238">
        <v>32042</v>
      </c>
      <c r="S77" s="239">
        <f t="shared" si="7"/>
        <v>2482996</v>
      </c>
      <c r="T77" s="11"/>
      <c r="U77" s="11"/>
      <c r="V77" s="11"/>
      <c r="W77" s="11"/>
      <c r="X77" s="11"/>
      <c r="Y77" s="11"/>
      <c r="Z77" s="11"/>
      <c r="AA77" s="11"/>
      <c r="AB77" s="8"/>
      <c r="AC77" s="3"/>
      <c r="AD77" s="3"/>
    </row>
    <row r="78" spans="1:30" x14ac:dyDescent="0.25">
      <c r="A78" s="3"/>
      <c r="B78" s="39"/>
      <c r="C78" s="46" t="s">
        <v>36</v>
      </c>
      <c r="D78" s="238">
        <v>46585</v>
      </c>
      <c r="E78" s="238">
        <v>113542</v>
      </c>
      <c r="F78" s="238">
        <v>35725</v>
      </c>
      <c r="G78" s="238">
        <v>80060</v>
      </c>
      <c r="H78" s="238">
        <v>278385</v>
      </c>
      <c r="I78" s="238">
        <v>68100</v>
      </c>
      <c r="J78" s="238">
        <v>75935</v>
      </c>
      <c r="K78" s="238">
        <v>251253</v>
      </c>
      <c r="L78" s="238">
        <v>78918</v>
      </c>
      <c r="M78" s="238">
        <v>92722</v>
      </c>
      <c r="N78" s="238">
        <v>11492</v>
      </c>
      <c r="O78" s="238">
        <v>28946</v>
      </c>
      <c r="P78" s="238">
        <v>1257149</v>
      </c>
      <c r="Q78" s="238">
        <v>45115</v>
      </c>
      <c r="R78" s="238">
        <v>32370</v>
      </c>
      <c r="S78" s="239">
        <f t="shared" si="7"/>
        <v>2496297</v>
      </c>
      <c r="T78" s="11"/>
      <c r="U78" s="11"/>
      <c r="V78" s="11"/>
      <c r="W78" s="11"/>
      <c r="X78" s="11"/>
      <c r="Y78" s="11"/>
      <c r="Z78" s="11"/>
      <c r="AA78" s="11"/>
      <c r="AB78" s="8"/>
      <c r="AC78" s="3"/>
      <c r="AD78" s="3"/>
    </row>
    <row r="79" spans="1:30" x14ac:dyDescent="0.25">
      <c r="A79" s="3"/>
      <c r="B79" s="56"/>
      <c r="C79" s="46" t="s">
        <v>37</v>
      </c>
      <c r="D79" s="238">
        <v>47311</v>
      </c>
      <c r="E79" s="238">
        <v>114206</v>
      </c>
      <c r="F79" s="238">
        <v>35842</v>
      </c>
      <c r="G79" s="238">
        <v>80611</v>
      </c>
      <c r="H79" s="238">
        <v>279252</v>
      </c>
      <c r="I79" s="238">
        <v>68002</v>
      </c>
      <c r="J79" s="238">
        <v>75995</v>
      </c>
      <c r="K79" s="238">
        <v>252323</v>
      </c>
      <c r="L79" s="238">
        <v>79087</v>
      </c>
      <c r="M79" s="238">
        <v>93443</v>
      </c>
      <c r="N79" s="238">
        <v>11581</v>
      </c>
      <c r="O79" s="238">
        <v>28920</v>
      </c>
      <c r="P79" s="238">
        <v>1259075</v>
      </c>
      <c r="Q79" s="238">
        <v>45539</v>
      </c>
      <c r="R79" s="238">
        <v>32575</v>
      </c>
      <c r="S79" s="239">
        <f t="shared" si="7"/>
        <v>2503762</v>
      </c>
      <c r="T79" s="11"/>
      <c r="U79" s="11"/>
      <c r="V79" s="11"/>
      <c r="W79" s="11"/>
      <c r="X79" s="11"/>
      <c r="Y79" s="11"/>
      <c r="Z79" s="11"/>
      <c r="AA79" s="11"/>
      <c r="AB79" s="8"/>
      <c r="AC79" s="3"/>
      <c r="AD79" s="3"/>
    </row>
    <row r="80" spans="1:30" ht="13.8" thickBot="1" x14ac:dyDescent="0.3">
      <c r="A80" s="3"/>
      <c r="B80" s="57"/>
      <c r="C80" s="47" t="s">
        <v>38</v>
      </c>
      <c r="D80" s="234">
        <v>47435</v>
      </c>
      <c r="E80" s="234">
        <v>113380</v>
      </c>
      <c r="F80" s="234">
        <v>35927</v>
      </c>
      <c r="G80" s="234">
        <v>80961</v>
      </c>
      <c r="H80" s="234">
        <v>278850</v>
      </c>
      <c r="I80" s="234">
        <v>67927</v>
      </c>
      <c r="J80" s="234">
        <v>75983</v>
      </c>
      <c r="K80" s="234">
        <v>252643</v>
      </c>
      <c r="L80" s="234">
        <v>79125</v>
      </c>
      <c r="M80" s="234">
        <v>93755</v>
      </c>
      <c r="N80" s="234">
        <v>11617</v>
      </c>
      <c r="O80" s="234">
        <v>28933</v>
      </c>
      <c r="P80" s="234">
        <v>1256430</v>
      </c>
      <c r="Q80" s="234">
        <v>45748</v>
      </c>
      <c r="R80" s="234">
        <v>32642</v>
      </c>
      <c r="S80" s="235">
        <f t="shared" si="7"/>
        <v>2501356</v>
      </c>
      <c r="T80" s="11"/>
      <c r="U80" s="11"/>
      <c r="V80" s="11"/>
      <c r="W80" s="11"/>
      <c r="X80" s="11"/>
      <c r="Y80" s="11"/>
      <c r="Z80" s="11"/>
      <c r="AA80" s="11"/>
      <c r="AB80" s="8"/>
      <c r="AC80" s="3"/>
      <c r="AD80" s="3"/>
    </row>
    <row r="81" spans="1:30" x14ac:dyDescent="0.25">
      <c r="A81" s="3"/>
      <c r="B81" s="38">
        <v>2015</v>
      </c>
      <c r="C81" s="51" t="s">
        <v>39</v>
      </c>
      <c r="D81" s="236">
        <v>47874</v>
      </c>
      <c r="E81" s="236">
        <v>114792</v>
      </c>
      <c r="F81" s="236">
        <v>36111</v>
      </c>
      <c r="G81" s="236">
        <v>81797</v>
      </c>
      <c r="H81" s="236">
        <v>280262</v>
      </c>
      <c r="I81" s="236">
        <v>68191</v>
      </c>
      <c r="J81" s="236">
        <v>76170</v>
      </c>
      <c r="K81" s="236">
        <v>253669</v>
      </c>
      <c r="L81" s="236">
        <v>78997</v>
      </c>
      <c r="M81" s="236">
        <v>94491</v>
      </c>
      <c r="N81" s="236">
        <v>11758</v>
      </c>
      <c r="O81" s="236">
        <v>29246</v>
      </c>
      <c r="P81" s="236">
        <v>1257533</v>
      </c>
      <c r="Q81" s="236">
        <v>45979</v>
      </c>
      <c r="R81" s="236">
        <v>32881</v>
      </c>
      <c r="S81" s="237">
        <f t="shared" si="7"/>
        <v>2509751</v>
      </c>
      <c r="T81" s="11"/>
      <c r="U81" s="11"/>
      <c r="V81" s="11"/>
      <c r="W81" s="11"/>
      <c r="X81" s="11"/>
      <c r="Y81" s="11"/>
      <c r="Z81" s="11"/>
      <c r="AA81" s="11"/>
      <c r="AB81" s="8"/>
      <c r="AC81" s="3"/>
      <c r="AD81" s="3"/>
    </row>
    <row r="82" spans="1:30" x14ac:dyDescent="0.25">
      <c r="A82" s="3"/>
      <c r="B82" s="56"/>
      <c r="C82" s="46" t="s">
        <v>40</v>
      </c>
      <c r="D82" s="238">
        <v>48011</v>
      </c>
      <c r="E82" s="238">
        <v>114969</v>
      </c>
      <c r="F82" s="238">
        <v>35935</v>
      </c>
      <c r="G82" s="238">
        <v>81693</v>
      </c>
      <c r="H82" s="238">
        <v>281189</v>
      </c>
      <c r="I82" s="238">
        <v>68174</v>
      </c>
      <c r="J82" s="238">
        <v>75927</v>
      </c>
      <c r="K82" s="238">
        <v>254131</v>
      </c>
      <c r="L82" s="238">
        <v>78703</v>
      </c>
      <c r="M82" s="238">
        <v>95053</v>
      </c>
      <c r="N82" s="238">
        <v>11891</v>
      </c>
      <c r="O82" s="238">
        <v>28912</v>
      </c>
      <c r="P82" s="238">
        <v>1256233</v>
      </c>
      <c r="Q82" s="238">
        <v>46217</v>
      </c>
      <c r="R82" s="238">
        <v>32952</v>
      </c>
      <c r="S82" s="239">
        <f t="shared" si="7"/>
        <v>2509990</v>
      </c>
      <c r="T82" s="11"/>
      <c r="U82" s="11"/>
      <c r="V82" s="11"/>
      <c r="W82" s="11"/>
      <c r="X82" s="11"/>
      <c r="Y82" s="11"/>
      <c r="Z82" s="11"/>
      <c r="AA82" s="11"/>
      <c r="AB82" s="8"/>
      <c r="AC82" s="3"/>
      <c r="AD82" s="3"/>
    </row>
    <row r="83" spans="1:30" x14ac:dyDescent="0.25">
      <c r="A83" s="3"/>
      <c r="B83" s="56"/>
      <c r="C83" s="46" t="s">
        <v>41</v>
      </c>
      <c r="D83" s="238">
        <v>48943</v>
      </c>
      <c r="E83" s="238">
        <v>116354</v>
      </c>
      <c r="F83" s="238">
        <v>36437</v>
      </c>
      <c r="G83" s="238">
        <v>83544</v>
      </c>
      <c r="H83" s="238">
        <v>286652</v>
      </c>
      <c r="I83" s="238">
        <v>69396</v>
      </c>
      <c r="J83" s="238">
        <v>77762</v>
      </c>
      <c r="K83" s="238">
        <v>260292</v>
      </c>
      <c r="L83" s="238">
        <v>80660</v>
      </c>
      <c r="M83" s="238">
        <v>97165</v>
      </c>
      <c r="N83" s="238">
        <v>12204</v>
      </c>
      <c r="O83" s="238">
        <v>29666</v>
      </c>
      <c r="P83" s="238">
        <v>1277027</v>
      </c>
      <c r="Q83" s="238">
        <v>47262</v>
      </c>
      <c r="R83" s="238">
        <v>33550</v>
      </c>
      <c r="S83" s="239">
        <f t="shared" si="7"/>
        <v>2556914</v>
      </c>
      <c r="T83" s="11"/>
      <c r="U83" s="11"/>
      <c r="V83" s="11"/>
      <c r="W83" s="11"/>
      <c r="X83" s="11"/>
      <c r="Y83" s="11"/>
      <c r="Z83" s="11"/>
      <c r="AA83" s="11"/>
      <c r="AB83" s="8"/>
      <c r="AC83" s="3"/>
      <c r="AD83" s="3"/>
    </row>
    <row r="84" spans="1:30" x14ac:dyDescent="0.25">
      <c r="A84" s="3"/>
      <c r="B84" s="39"/>
      <c r="C84" s="46" t="s">
        <v>42</v>
      </c>
      <c r="D84" s="238">
        <v>49566</v>
      </c>
      <c r="E84" s="238">
        <v>117145</v>
      </c>
      <c r="F84" s="238">
        <v>34691</v>
      </c>
      <c r="G84" s="238">
        <v>85030</v>
      </c>
      <c r="H84" s="238">
        <v>289803</v>
      </c>
      <c r="I84" s="238">
        <v>70831</v>
      </c>
      <c r="J84" s="238">
        <v>79622</v>
      </c>
      <c r="K84" s="238">
        <v>265279</v>
      </c>
      <c r="L84" s="238">
        <v>81628</v>
      </c>
      <c r="M84" s="238">
        <v>98330</v>
      </c>
      <c r="N84" s="238">
        <v>12560</v>
      </c>
      <c r="O84" s="238">
        <v>30420</v>
      </c>
      <c r="P84" s="238">
        <v>1292438</v>
      </c>
      <c r="Q84" s="238">
        <v>47855</v>
      </c>
      <c r="R84" s="238">
        <v>33978</v>
      </c>
      <c r="S84" s="239">
        <f t="shared" ref="S84:S95" si="8">SUM(D84:R84)</f>
        <v>2589176</v>
      </c>
      <c r="T84" s="11"/>
      <c r="U84" s="11"/>
      <c r="V84" s="11"/>
      <c r="W84" s="11"/>
      <c r="X84" s="11"/>
      <c r="Y84" s="11"/>
      <c r="Z84" s="11"/>
      <c r="AA84" s="11"/>
      <c r="AB84" s="8"/>
      <c r="AC84" s="3"/>
      <c r="AD84" s="3"/>
    </row>
    <row r="85" spans="1:30" x14ac:dyDescent="0.25">
      <c r="A85" s="3"/>
      <c r="B85" s="56"/>
      <c r="C85" s="46" t="s">
        <v>43</v>
      </c>
      <c r="D85" s="238">
        <v>49707</v>
      </c>
      <c r="E85" s="238">
        <v>117992</v>
      </c>
      <c r="F85" s="238">
        <v>34688</v>
      </c>
      <c r="G85" s="238">
        <v>86129</v>
      </c>
      <c r="H85" s="238">
        <v>292977</v>
      </c>
      <c r="I85" s="238">
        <v>71519</v>
      </c>
      <c r="J85" s="238">
        <v>80618</v>
      </c>
      <c r="K85" s="238">
        <v>268379</v>
      </c>
      <c r="L85" s="238">
        <v>82593</v>
      </c>
      <c r="M85" s="238">
        <v>99590</v>
      </c>
      <c r="N85" s="238">
        <v>12774</v>
      </c>
      <c r="O85" s="238">
        <v>30873</v>
      </c>
      <c r="P85" s="238">
        <v>1302398</v>
      </c>
      <c r="Q85" s="238">
        <v>48351</v>
      </c>
      <c r="R85" s="238">
        <v>34380</v>
      </c>
      <c r="S85" s="239">
        <f t="shared" si="8"/>
        <v>2612968</v>
      </c>
      <c r="T85" s="11"/>
      <c r="U85" s="11"/>
      <c r="V85" s="11"/>
      <c r="W85" s="11"/>
      <c r="X85" s="11"/>
      <c r="Y85" s="11"/>
      <c r="Z85" s="11"/>
      <c r="AA85" s="11"/>
      <c r="AB85" s="8"/>
      <c r="AC85" s="3"/>
      <c r="AD85" s="3"/>
    </row>
    <row r="86" spans="1:30" x14ac:dyDescent="0.25">
      <c r="A86" s="3"/>
      <c r="B86" s="56"/>
      <c r="C86" s="46" t="s">
        <v>44</v>
      </c>
      <c r="D86" s="238">
        <v>49825</v>
      </c>
      <c r="E86" s="238">
        <v>118223</v>
      </c>
      <c r="F86" s="238">
        <v>34721</v>
      </c>
      <c r="G86" s="238">
        <v>86101</v>
      </c>
      <c r="H86" s="238">
        <v>293245</v>
      </c>
      <c r="I86" s="238">
        <v>71474</v>
      </c>
      <c r="J86" s="238">
        <v>80877</v>
      </c>
      <c r="K86" s="238">
        <v>270194</v>
      </c>
      <c r="L86" s="238">
        <v>82409</v>
      </c>
      <c r="M86" s="238">
        <v>100269</v>
      </c>
      <c r="N86" s="238">
        <v>13051</v>
      </c>
      <c r="O86" s="238">
        <v>30816</v>
      </c>
      <c r="P86" s="238">
        <v>1300510</v>
      </c>
      <c r="Q86" s="238">
        <v>48679</v>
      </c>
      <c r="R86" s="238">
        <v>34461</v>
      </c>
      <c r="S86" s="239">
        <f t="shared" si="8"/>
        <v>2614855</v>
      </c>
      <c r="T86" s="11"/>
      <c r="U86" s="11"/>
      <c r="V86" s="11"/>
      <c r="W86" s="11"/>
      <c r="X86" s="11"/>
      <c r="Y86" s="11"/>
      <c r="Z86" s="11"/>
      <c r="AA86" s="11"/>
      <c r="AB86" s="8"/>
      <c r="AC86" s="3"/>
      <c r="AD86" s="3"/>
    </row>
    <row r="87" spans="1:30" x14ac:dyDescent="0.25">
      <c r="A87" s="3"/>
      <c r="B87" s="39"/>
      <c r="C87" s="46" t="s">
        <v>33</v>
      </c>
      <c r="D87" s="238">
        <v>50585</v>
      </c>
      <c r="E87" s="238">
        <v>119362</v>
      </c>
      <c r="F87" s="238">
        <v>35465</v>
      </c>
      <c r="G87" s="238">
        <v>87532</v>
      </c>
      <c r="H87" s="238">
        <v>297317</v>
      </c>
      <c r="I87" s="238">
        <v>72946</v>
      </c>
      <c r="J87" s="238">
        <v>82643</v>
      </c>
      <c r="K87" s="238">
        <v>274160</v>
      </c>
      <c r="L87" s="238">
        <v>86695</v>
      </c>
      <c r="M87" s="238">
        <v>101415</v>
      </c>
      <c r="N87" s="238">
        <v>13298</v>
      </c>
      <c r="O87" s="238">
        <v>31580</v>
      </c>
      <c r="P87" s="238">
        <v>1320228</v>
      </c>
      <c r="Q87" s="238">
        <v>49092</v>
      </c>
      <c r="R87" s="238">
        <v>34861</v>
      </c>
      <c r="S87" s="239">
        <f t="shared" si="8"/>
        <v>2657179</v>
      </c>
      <c r="T87" s="11"/>
      <c r="U87" s="11"/>
      <c r="V87" s="11"/>
      <c r="W87" s="11"/>
      <c r="X87" s="11"/>
      <c r="Y87" s="11"/>
      <c r="Z87" s="11"/>
      <c r="AA87" s="11"/>
      <c r="AB87" s="8"/>
      <c r="AC87" s="3"/>
      <c r="AD87" s="3"/>
    </row>
    <row r="88" spans="1:30" x14ac:dyDescent="0.25">
      <c r="A88" s="3"/>
      <c r="B88" s="56"/>
      <c r="C88" s="46" t="s">
        <v>34</v>
      </c>
      <c r="D88" s="238">
        <v>50665</v>
      </c>
      <c r="E88" s="238">
        <v>119944</v>
      </c>
      <c r="F88" s="238">
        <v>35275</v>
      </c>
      <c r="G88" s="238">
        <v>88524</v>
      </c>
      <c r="H88" s="238">
        <v>300284</v>
      </c>
      <c r="I88" s="238">
        <v>74016</v>
      </c>
      <c r="J88" s="238">
        <v>84087</v>
      </c>
      <c r="K88" s="238">
        <v>276992</v>
      </c>
      <c r="L88" s="238">
        <v>88012</v>
      </c>
      <c r="M88" s="238">
        <v>102675</v>
      </c>
      <c r="N88" s="238">
        <v>13477</v>
      </c>
      <c r="O88" s="238">
        <v>32136</v>
      </c>
      <c r="P88" s="238">
        <v>1328656</v>
      </c>
      <c r="Q88" s="238">
        <v>49647</v>
      </c>
      <c r="R88" s="238">
        <v>35105</v>
      </c>
      <c r="S88" s="239">
        <f t="shared" si="8"/>
        <v>2679495</v>
      </c>
      <c r="T88" s="11"/>
      <c r="U88" s="11"/>
      <c r="V88" s="11"/>
      <c r="W88" s="11"/>
      <c r="X88" s="11"/>
      <c r="Y88" s="11"/>
      <c r="Z88" s="11"/>
      <c r="AA88" s="11"/>
      <c r="AB88" s="8"/>
      <c r="AC88" s="3"/>
      <c r="AD88" s="3"/>
    </row>
    <row r="89" spans="1:30" x14ac:dyDescent="0.25">
      <c r="A89" s="3"/>
      <c r="B89" s="56"/>
      <c r="C89" s="46" t="s">
        <v>35</v>
      </c>
      <c r="D89" s="238">
        <v>51626</v>
      </c>
      <c r="E89" s="238">
        <v>120274</v>
      </c>
      <c r="F89" s="238">
        <v>35708</v>
      </c>
      <c r="G89" s="238">
        <v>89029</v>
      </c>
      <c r="H89" s="238">
        <v>301204</v>
      </c>
      <c r="I89" s="238">
        <v>74474</v>
      </c>
      <c r="J89" s="238">
        <v>84715</v>
      </c>
      <c r="K89" s="238">
        <v>278472</v>
      </c>
      <c r="L89" s="238">
        <v>88992</v>
      </c>
      <c r="M89" s="238">
        <v>103489</v>
      </c>
      <c r="N89" s="238">
        <v>13764</v>
      </c>
      <c r="O89" s="238">
        <v>32387</v>
      </c>
      <c r="P89" s="238">
        <v>1338744</v>
      </c>
      <c r="Q89" s="238">
        <v>50011</v>
      </c>
      <c r="R89" s="238">
        <v>35364</v>
      </c>
      <c r="S89" s="239">
        <f t="shared" si="8"/>
        <v>2698253</v>
      </c>
      <c r="T89" s="11"/>
      <c r="U89" s="11"/>
      <c r="V89" s="11"/>
      <c r="W89" s="11"/>
      <c r="X89" s="11"/>
      <c r="Y89" s="11"/>
      <c r="Z89" s="11"/>
      <c r="AA89" s="11"/>
      <c r="AB89" s="8"/>
      <c r="AC89" s="3"/>
      <c r="AD89" s="3"/>
    </row>
    <row r="90" spans="1:30" x14ac:dyDescent="0.25">
      <c r="A90" s="3"/>
      <c r="B90" s="39"/>
      <c r="C90" s="46" t="s">
        <v>36</v>
      </c>
      <c r="D90" s="238">
        <v>52257</v>
      </c>
      <c r="E90" s="238">
        <v>121215</v>
      </c>
      <c r="F90" s="238">
        <v>36587</v>
      </c>
      <c r="G90" s="238">
        <v>89094</v>
      </c>
      <c r="H90" s="238">
        <v>303262</v>
      </c>
      <c r="I90" s="238">
        <v>74827</v>
      </c>
      <c r="J90" s="238">
        <v>85118</v>
      </c>
      <c r="K90" s="238">
        <v>281927</v>
      </c>
      <c r="L90" s="238">
        <v>89544</v>
      </c>
      <c r="M90" s="238">
        <v>104207</v>
      </c>
      <c r="N90" s="238">
        <v>13970</v>
      </c>
      <c r="O90" s="238">
        <v>32699</v>
      </c>
      <c r="P90" s="238">
        <v>1346290</v>
      </c>
      <c r="Q90" s="238">
        <v>50258</v>
      </c>
      <c r="R90" s="238">
        <v>35870</v>
      </c>
      <c r="S90" s="239">
        <f t="shared" si="8"/>
        <v>2717125</v>
      </c>
      <c r="T90" s="11"/>
      <c r="U90" s="11"/>
      <c r="V90" s="11"/>
      <c r="W90" s="11"/>
      <c r="X90" s="11"/>
      <c r="Y90" s="11"/>
      <c r="Z90" s="11"/>
      <c r="AA90" s="11"/>
      <c r="AB90" s="8"/>
      <c r="AC90" s="3"/>
      <c r="AD90" s="3"/>
    </row>
    <row r="91" spans="1:30" x14ac:dyDescent="0.25">
      <c r="A91" s="3"/>
      <c r="B91" s="56"/>
      <c r="C91" s="46" t="s">
        <v>37</v>
      </c>
      <c r="D91" s="238">
        <v>52358</v>
      </c>
      <c r="E91" s="238">
        <v>121667</v>
      </c>
      <c r="F91" s="238">
        <v>36899</v>
      </c>
      <c r="G91" s="238">
        <v>89578</v>
      </c>
      <c r="H91" s="238">
        <v>304507</v>
      </c>
      <c r="I91" s="238">
        <v>75597</v>
      </c>
      <c r="J91" s="238">
        <v>85524</v>
      </c>
      <c r="K91" s="238">
        <v>283608</v>
      </c>
      <c r="L91" s="238">
        <v>89906</v>
      </c>
      <c r="M91" s="238">
        <v>104504</v>
      </c>
      <c r="N91" s="238">
        <v>14086</v>
      </c>
      <c r="O91" s="238">
        <v>32817</v>
      </c>
      <c r="P91" s="238">
        <v>1350450</v>
      </c>
      <c r="Q91" s="238">
        <v>50336</v>
      </c>
      <c r="R91" s="238">
        <v>35974</v>
      </c>
      <c r="S91" s="239">
        <f t="shared" si="8"/>
        <v>2727811</v>
      </c>
      <c r="T91" s="11"/>
      <c r="U91" s="11"/>
      <c r="V91" s="11"/>
      <c r="W91" s="11"/>
      <c r="X91" s="11"/>
      <c r="Y91" s="11"/>
      <c r="Z91" s="11"/>
      <c r="AA91" s="11"/>
      <c r="AB91" s="8"/>
      <c r="AC91" s="3"/>
      <c r="AD91" s="3"/>
    </row>
    <row r="92" spans="1:30" ht="13.8" thickBot="1" x14ac:dyDescent="0.3">
      <c r="A92" s="3"/>
      <c r="B92" s="57"/>
      <c r="C92" s="47" t="s">
        <v>38</v>
      </c>
      <c r="D92" s="234">
        <v>52309</v>
      </c>
      <c r="E92" s="234">
        <v>121484</v>
      </c>
      <c r="F92" s="234">
        <v>36966</v>
      </c>
      <c r="G92" s="234">
        <v>89709</v>
      </c>
      <c r="H92" s="234">
        <v>304550</v>
      </c>
      <c r="I92" s="234">
        <v>75436</v>
      </c>
      <c r="J92" s="234">
        <v>86715</v>
      </c>
      <c r="K92" s="234">
        <v>284092</v>
      </c>
      <c r="L92" s="234">
        <v>89999</v>
      </c>
      <c r="M92" s="234">
        <v>104522</v>
      </c>
      <c r="N92" s="234">
        <v>14213</v>
      </c>
      <c r="O92" s="234">
        <v>32817</v>
      </c>
      <c r="P92" s="234">
        <v>1350059</v>
      </c>
      <c r="Q92" s="234">
        <v>50380</v>
      </c>
      <c r="R92" s="234">
        <v>36000</v>
      </c>
      <c r="S92" s="235">
        <f t="shared" si="8"/>
        <v>2729251</v>
      </c>
      <c r="T92" s="11"/>
      <c r="U92" s="11"/>
      <c r="V92" s="11"/>
      <c r="W92" s="11"/>
      <c r="X92" s="11"/>
      <c r="Y92" s="11"/>
      <c r="Z92" s="11"/>
      <c r="AA92" s="11"/>
      <c r="AB92" s="8"/>
      <c r="AC92" s="3"/>
      <c r="AD92" s="3"/>
    </row>
    <row r="93" spans="1:30" x14ac:dyDescent="0.25">
      <c r="A93" s="3"/>
      <c r="B93" s="38">
        <v>2016</v>
      </c>
      <c r="C93" s="51" t="s">
        <v>39</v>
      </c>
      <c r="D93" s="236">
        <v>52555</v>
      </c>
      <c r="E93" s="236">
        <v>120015</v>
      </c>
      <c r="F93" s="236">
        <v>37493</v>
      </c>
      <c r="G93" s="236">
        <v>90409</v>
      </c>
      <c r="H93" s="236">
        <v>304902</v>
      </c>
      <c r="I93" s="236">
        <v>75533</v>
      </c>
      <c r="J93" s="236">
        <v>86462</v>
      </c>
      <c r="K93" s="236">
        <v>283620</v>
      </c>
      <c r="L93" s="236">
        <v>89578</v>
      </c>
      <c r="M93" s="236">
        <v>105070</v>
      </c>
      <c r="N93" s="236">
        <v>14318</v>
      </c>
      <c r="O93" s="236">
        <v>32984</v>
      </c>
      <c r="P93" s="236">
        <v>1353950</v>
      </c>
      <c r="Q93" s="236">
        <v>50522</v>
      </c>
      <c r="R93" s="236">
        <v>36186</v>
      </c>
      <c r="S93" s="237">
        <f t="shared" si="8"/>
        <v>2733597</v>
      </c>
      <c r="T93" s="11"/>
      <c r="U93" s="11"/>
      <c r="V93" s="11"/>
      <c r="W93" s="11"/>
      <c r="X93" s="11"/>
      <c r="Y93" s="11"/>
      <c r="Z93" s="11"/>
      <c r="AA93" s="11"/>
      <c r="AB93" s="8"/>
      <c r="AC93" s="3"/>
      <c r="AD93" s="3"/>
    </row>
    <row r="94" spans="1:30" x14ac:dyDescent="0.25">
      <c r="A94" s="3"/>
      <c r="B94" s="56"/>
      <c r="C94" s="46" t="s">
        <v>40</v>
      </c>
      <c r="D94" s="238">
        <v>52577</v>
      </c>
      <c r="E94" s="238">
        <v>120311</v>
      </c>
      <c r="F94" s="238">
        <v>37544</v>
      </c>
      <c r="G94" s="238">
        <v>90858</v>
      </c>
      <c r="H94" s="238">
        <v>305950</v>
      </c>
      <c r="I94" s="238">
        <v>75627</v>
      </c>
      <c r="J94" s="238">
        <v>86859</v>
      </c>
      <c r="K94" s="238">
        <v>284769</v>
      </c>
      <c r="L94" s="238">
        <v>90714</v>
      </c>
      <c r="M94" s="238">
        <v>105446</v>
      </c>
      <c r="N94" s="238">
        <v>14422</v>
      </c>
      <c r="O94" s="238">
        <v>33036</v>
      </c>
      <c r="P94" s="238">
        <v>1351651</v>
      </c>
      <c r="Q94" s="238">
        <v>50537</v>
      </c>
      <c r="R94" s="238">
        <v>36263</v>
      </c>
      <c r="S94" s="239">
        <f t="shared" si="8"/>
        <v>2736564</v>
      </c>
      <c r="T94" s="11"/>
      <c r="U94" s="11"/>
      <c r="V94" s="11"/>
      <c r="W94" s="11"/>
      <c r="X94" s="11"/>
      <c r="Y94" s="11"/>
      <c r="Z94" s="11"/>
      <c r="AA94" s="11"/>
      <c r="AB94" s="8"/>
      <c r="AC94" s="3"/>
      <c r="AD94" s="3"/>
    </row>
    <row r="95" spans="1:30" x14ac:dyDescent="0.25">
      <c r="A95" s="3"/>
      <c r="B95" s="56"/>
      <c r="C95" s="46" t="s">
        <v>41</v>
      </c>
      <c r="D95" s="238">
        <v>53020</v>
      </c>
      <c r="E95" s="238">
        <v>120893</v>
      </c>
      <c r="F95" s="238">
        <v>38131</v>
      </c>
      <c r="G95" s="238">
        <v>92033</v>
      </c>
      <c r="H95" s="238">
        <v>308095</v>
      </c>
      <c r="I95" s="238">
        <v>76759</v>
      </c>
      <c r="J95" s="238">
        <v>89326</v>
      </c>
      <c r="K95" s="238">
        <v>273020</v>
      </c>
      <c r="L95" s="238">
        <v>85969</v>
      </c>
      <c r="M95" s="238">
        <v>104733</v>
      </c>
      <c r="N95" s="238">
        <v>14640</v>
      </c>
      <c r="O95" s="238">
        <v>33573</v>
      </c>
      <c r="P95" s="238">
        <v>1365104</v>
      </c>
      <c r="Q95" s="238">
        <v>51156</v>
      </c>
      <c r="R95" s="238">
        <v>36535</v>
      </c>
      <c r="S95" s="239">
        <f t="shared" si="8"/>
        <v>2742987</v>
      </c>
      <c r="T95" s="11"/>
      <c r="U95" s="11"/>
      <c r="V95" s="11"/>
      <c r="W95" s="11"/>
      <c r="X95" s="11"/>
      <c r="Y95" s="11"/>
      <c r="Z95" s="11"/>
      <c r="AA95" s="11"/>
      <c r="AB95" s="8"/>
      <c r="AC95" s="3"/>
      <c r="AD95" s="3"/>
    </row>
    <row r="96" spans="1:30" x14ac:dyDescent="0.25">
      <c r="A96" s="3"/>
      <c r="B96" s="39"/>
      <c r="C96" s="46" t="s">
        <v>42</v>
      </c>
      <c r="D96" s="238">
        <v>53189</v>
      </c>
      <c r="E96" s="238">
        <v>123258</v>
      </c>
      <c r="F96" s="238">
        <v>38487</v>
      </c>
      <c r="G96" s="238">
        <v>92732</v>
      </c>
      <c r="H96" s="238">
        <v>310555</v>
      </c>
      <c r="I96" s="238">
        <v>77883</v>
      </c>
      <c r="J96" s="238">
        <v>90735</v>
      </c>
      <c r="K96" s="238">
        <v>277223</v>
      </c>
      <c r="L96" s="238">
        <v>87387</v>
      </c>
      <c r="M96" s="238">
        <v>106905</v>
      </c>
      <c r="N96" s="238">
        <v>14870</v>
      </c>
      <c r="O96" s="238">
        <v>33837</v>
      </c>
      <c r="P96" s="238">
        <v>1375702</v>
      </c>
      <c r="Q96" s="238">
        <v>51599</v>
      </c>
      <c r="R96" s="238">
        <v>36750</v>
      </c>
      <c r="S96" s="239">
        <f t="shared" ref="S96:S100" si="9">SUM(D96:R96)</f>
        <v>2771112</v>
      </c>
      <c r="T96" s="11"/>
      <c r="U96" s="11"/>
      <c r="V96" s="11"/>
      <c r="W96" s="11"/>
      <c r="X96" s="11"/>
      <c r="Y96" s="11"/>
      <c r="Z96" s="11"/>
      <c r="AA96" s="11"/>
      <c r="AB96" s="8"/>
      <c r="AC96" s="3"/>
      <c r="AD96" s="3"/>
    </row>
    <row r="97" spans="1:30" x14ac:dyDescent="0.25">
      <c r="A97" s="3"/>
      <c r="B97" s="56"/>
      <c r="C97" s="46" t="s">
        <v>43</v>
      </c>
      <c r="D97" s="238">
        <v>53374</v>
      </c>
      <c r="E97" s="238">
        <v>124426</v>
      </c>
      <c r="F97" s="238">
        <v>39023</v>
      </c>
      <c r="G97" s="238">
        <v>93506</v>
      </c>
      <c r="H97" s="238">
        <v>315108</v>
      </c>
      <c r="I97" s="238">
        <v>78902</v>
      </c>
      <c r="J97" s="238">
        <v>92122</v>
      </c>
      <c r="K97" s="238">
        <v>295636</v>
      </c>
      <c r="L97" s="238">
        <v>94401</v>
      </c>
      <c r="M97" s="238">
        <v>108002</v>
      </c>
      <c r="N97" s="238">
        <v>15059</v>
      </c>
      <c r="O97" s="238">
        <v>34179</v>
      </c>
      <c r="P97" s="238">
        <v>1385048</v>
      </c>
      <c r="Q97" s="238">
        <v>51907</v>
      </c>
      <c r="R97" s="238">
        <v>37106</v>
      </c>
      <c r="S97" s="239">
        <f t="shared" si="9"/>
        <v>2817799</v>
      </c>
      <c r="T97" s="11"/>
      <c r="U97" s="11"/>
      <c r="V97" s="11"/>
      <c r="W97" s="11"/>
      <c r="X97" s="11"/>
      <c r="Y97" s="11"/>
      <c r="Z97" s="11"/>
      <c r="AA97" s="11"/>
      <c r="AB97" s="8"/>
      <c r="AC97" s="3"/>
      <c r="AD97" s="3"/>
    </row>
    <row r="98" spans="1:30" x14ac:dyDescent="0.25">
      <c r="A98" s="3"/>
      <c r="B98" s="56"/>
      <c r="C98" s="46" t="s">
        <v>44</v>
      </c>
      <c r="D98" s="238">
        <v>53172</v>
      </c>
      <c r="E98" s="238">
        <v>125260</v>
      </c>
      <c r="F98" s="238">
        <v>39375</v>
      </c>
      <c r="G98" s="238">
        <v>93960</v>
      </c>
      <c r="H98" s="238">
        <v>314494</v>
      </c>
      <c r="I98" s="238">
        <v>79575</v>
      </c>
      <c r="J98" s="238">
        <v>93763</v>
      </c>
      <c r="K98" s="238">
        <v>299185</v>
      </c>
      <c r="L98" s="238">
        <v>95752</v>
      </c>
      <c r="M98" s="238">
        <v>108569</v>
      </c>
      <c r="N98" s="238">
        <v>15192</v>
      </c>
      <c r="O98" s="238">
        <v>34361</v>
      </c>
      <c r="P98" s="238">
        <v>1388647</v>
      </c>
      <c r="Q98" s="238">
        <v>52180</v>
      </c>
      <c r="R98" s="238">
        <v>37058</v>
      </c>
      <c r="S98" s="239">
        <f t="shared" si="9"/>
        <v>2830543</v>
      </c>
      <c r="T98" s="11"/>
      <c r="U98" s="11"/>
      <c r="V98" s="11"/>
      <c r="W98" s="11"/>
      <c r="X98" s="11"/>
      <c r="Y98" s="11"/>
      <c r="Z98" s="11"/>
      <c r="AA98" s="11"/>
      <c r="AB98" s="8"/>
      <c r="AC98" s="3"/>
      <c r="AD98" s="3"/>
    </row>
    <row r="99" spans="1:30" x14ac:dyDescent="0.25">
      <c r="A99" s="3"/>
      <c r="B99" s="56"/>
      <c r="C99" s="46" t="s">
        <v>33</v>
      </c>
      <c r="D99" s="238">
        <v>53411</v>
      </c>
      <c r="E99" s="238">
        <v>126208</v>
      </c>
      <c r="F99" s="238">
        <v>39609</v>
      </c>
      <c r="G99" s="238">
        <v>94531</v>
      </c>
      <c r="H99" s="238">
        <v>320902</v>
      </c>
      <c r="I99" s="238">
        <v>80490</v>
      </c>
      <c r="J99" s="238">
        <v>95052</v>
      </c>
      <c r="K99" s="238">
        <v>301285</v>
      </c>
      <c r="L99" s="238">
        <v>96715</v>
      </c>
      <c r="M99" s="238">
        <v>109243</v>
      </c>
      <c r="N99" s="238">
        <v>15335</v>
      </c>
      <c r="O99" s="238">
        <v>34751</v>
      </c>
      <c r="P99" s="238">
        <v>1402403</v>
      </c>
      <c r="Q99" s="238">
        <v>52407</v>
      </c>
      <c r="R99" s="238">
        <v>38013</v>
      </c>
      <c r="S99" s="239">
        <f t="shared" si="9"/>
        <v>2860355</v>
      </c>
      <c r="T99" s="11"/>
      <c r="U99" s="11"/>
      <c r="V99" s="11"/>
      <c r="W99" s="11"/>
      <c r="X99" s="11"/>
      <c r="Y99" s="11"/>
      <c r="Z99" s="11"/>
      <c r="AA99" s="11"/>
      <c r="AB99" s="8"/>
      <c r="AC99" s="3"/>
      <c r="AD99" s="3"/>
    </row>
    <row r="100" spans="1:30" x14ac:dyDescent="0.25">
      <c r="A100" s="3"/>
      <c r="B100" s="56"/>
      <c r="C100" s="46" t="s">
        <v>34</v>
      </c>
      <c r="D100" s="238">
        <v>53006</v>
      </c>
      <c r="E100" s="238">
        <v>126567</v>
      </c>
      <c r="F100" s="238">
        <v>39913</v>
      </c>
      <c r="G100" s="238">
        <v>95156</v>
      </c>
      <c r="H100" s="238">
        <v>321966</v>
      </c>
      <c r="I100" s="238">
        <v>78274</v>
      </c>
      <c r="J100" s="238">
        <v>88052</v>
      </c>
      <c r="K100" s="238">
        <v>300483</v>
      </c>
      <c r="L100" s="238">
        <v>97567</v>
      </c>
      <c r="M100" s="238">
        <v>110091</v>
      </c>
      <c r="N100" s="238">
        <v>15521</v>
      </c>
      <c r="O100" s="238">
        <v>32931</v>
      </c>
      <c r="P100" s="238">
        <v>1410017</v>
      </c>
      <c r="Q100" s="238">
        <v>52649</v>
      </c>
      <c r="R100" s="238">
        <v>38657</v>
      </c>
      <c r="S100" s="239">
        <f t="shared" si="9"/>
        <v>2860850</v>
      </c>
      <c r="T100" s="11"/>
      <c r="U100" s="11"/>
      <c r="V100" s="11"/>
      <c r="W100" s="11"/>
      <c r="X100" s="11"/>
      <c r="Y100" s="11"/>
      <c r="Z100" s="11"/>
      <c r="AA100" s="11"/>
      <c r="AB100" s="8"/>
      <c r="AC100" s="3"/>
      <c r="AD100" s="3"/>
    </row>
    <row r="101" spans="1:30" x14ac:dyDescent="0.25">
      <c r="A101" s="3"/>
      <c r="B101" s="39"/>
      <c r="C101" s="46" t="s">
        <v>35</v>
      </c>
      <c r="D101" s="238">
        <v>53853</v>
      </c>
      <c r="E101" s="238">
        <v>126920</v>
      </c>
      <c r="F101" s="238">
        <v>40268</v>
      </c>
      <c r="G101" s="238">
        <v>95627</v>
      </c>
      <c r="H101" s="238">
        <v>322482</v>
      </c>
      <c r="I101" s="238">
        <v>81966</v>
      </c>
      <c r="J101" s="238">
        <v>96825</v>
      </c>
      <c r="K101" s="238">
        <v>304739</v>
      </c>
      <c r="L101" s="238">
        <v>98305</v>
      </c>
      <c r="M101" s="238">
        <v>110482</v>
      </c>
      <c r="N101" s="238">
        <v>15548</v>
      </c>
      <c r="O101" s="238">
        <v>35274</v>
      </c>
      <c r="P101" s="238">
        <v>1414864</v>
      </c>
      <c r="Q101" s="238">
        <v>52916</v>
      </c>
      <c r="R101" s="238">
        <v>39027</v>
      </c>
      <c r="S101" s="239">
        <f t="shared" ref="S101:S107" si="10">SUM(D101:R101)</f>
        <v>2889096</v>
      </c>
      <c r="T101" s="11"/>
      <c r="U101" s="11"/>
      <c r="V101" s="11"/>
      <c r="W101" s="11"/>
      <c r="X101" s="11"/>
      <c r="Y101" s="11"/>
      <c r="Z101" s="11"/>
      <c r="AA101" s="11"/>
      <c r="AB101" s="8"/>
      <c r="AC101" s="3"/>
      <c r="AD101" s="3"/>
    </row>
    <row r="102" spans="1:30" x14ac:dyDescent="0.25">
      <c r="A102" s="3"/>
      <c r="B102" s="56"/>
      <c r="C102" s="46" t="s">
        <v>36</v>
      </c>
      <c r="D102" s="238">
        <v>54192</v>
      </c>
      <c r="E102" s="238">
        <v>127218</v>
      </c>
      <c r="F102" s="238">
        <v>40491</v>
      </c>
      <c r="G102" s="238">
        <v>95947</v>
      </c>
      <c r="H102" s="238">
        <v>323622</v>
      </c>
      <c r="I102" s="238">
        <v>82746</v>
      </c>
      <c r="J102" s="238">
        <v>97879</v>
      </c>
      <c r="K102" s="238">
        <v>305968</v>
      </c>
      <c r="L102" s="238">
        <v>99102</v>
      </c>
      <c r="M102" s="238">
        <v>110743</v>
      </c>
      <c r="N102" s="238">
        <v>15618</v>
      </c>
      <c r="O102" s="238">
        <v>35588</v>
      </c>
      <c r="P102" s="238">
        <v>1421664</v>
      </c>
      <c r="Q102" s="238">
        <v>53094</v>
      </c>
      <c r="R102" s="238">
        <v>39615</v>
      </c>
      <c r="S102" s="239">
        <f t="shared" si="10"/>
        <v>2903487</v>
      </c>
      <c r="T102" s="11"/>
      <c r="U102" s="11"/>
      <c r="V102" s="11"/>
      <c r="W102" s="11"/>
      <c r="X102" s="11"/>
      <c r="Y102" s="11"/>
      <c r="Z102" s="11"/>
      <c r="AA102" s="11"/>
      <c r="AB102" s="8"/>
      <c r="AC102" s="3"/>
      <c r="AD102" s="3"/>
    </row>
    <row r="103" spans="1:30" x14ac:dyDescent="0.25">
      <c r="A103" s="3"/>
      <c r="B103" s="39"/>
      <c r="C103" s="46" t="s">
        <v>37</v>
      </c>
      <c r="D103" s="238">
        <v>54204</v>
      </c>
      <c r="E103" s="238">
        <v>127202</v>
      </c>
      <c r="F103" s="238">
        <v>40587</v>
      </c>
      <c r="G103" s="238">
        <v>96413</v>
      </c>
      <c r="H103" s="238">
        <v>323858</v>
      </c>
      <c r="I103" s="238">
        <v>83930</v>
      </c>
      <c r="J103" s="238">
        <v>98373</v>
      </c>
      <c r="K103" s="238">
        <v>306714</v>
      </c>
      <c r="L103" s="238">
        <v>99338</v>
      </c>
      <c r="M103" s="238">
        <v>110880</v>
      </c>
      <c r="N103" s="238">
        <v>15714</v>
      </c>
      <c r="O103" s="238">
        <v>35661</v>
      </c>
      <c r="P103" s="238">
        <v>1426918</v>
      </c>
      <c r="Q103" s="238">
        <v>53170</v>
      </c>
      <c r="R103" s="238">
        <v>40129</v>
      </c>
      <c r="S103" s="239">
        <f t="shared" si="10"/>
        <v>2913091</v>
      </c>
      <c r="T103" s="11"/>
      <c r="U103" s="11"/>
      <c r="V103" s="11"/>
      <c r="W103" s="11"/>
      <c r="X103" s="11"/>
      <c r="Y103" s="11"/>
      <c r="Z103" s="11"/>
      <c r="AA103" s="11"/>
      <c r="AB103" s="8"/>
      <c r="AC103" s="3"/>
      <c r="AD103" s="3"/>
    </row>
    <row r="104" spans="1:30" ht="13.8" thickBot="1" x14ac:dyDescent="0.3">
      <c r="A104" s="3"/>
      <c r="B104" s="57"/>
      <c r="C104" s="47" t="s">
        <v>38</v>
      </c>
      <c r="D104" s="234">
        <v>54510</v>
      </c>
      <c r="E104" s="234">
        <v>127017</v>
      </c>
      <c r="F104" s="234">
        <v>40541</v>
      </c>
      <c r="G104" s="234">
        <v>96828</v>
      </c>
      <c r="H104" s="234">
        <v>323823</v>
      </c>
      <c r="I104" s="234">
        <v>84916</v>
      </c>
      <c r="J104" s="234">
        <v>98775</v>
      </c>
      <c r="K104" s="234">
        <v>307690</v>
      </c>
      <c r="L104" s="234">
        <v>99493</v>
      </c>
      <c r="M104" s="234">
        <v>111037</v>
      </c>
      <c r="N104" s="234">
        <v>15806</v>
      </c>
      <c r="O104" s="234">
        <v>35955</v>
      </c>
      <c r="P104" s="234">
        <v>1421974</v>
      </c>
      <c r="Q104" s="234">
        <v>53345</v>
      </c>
      <c r="R104" s="234">
        <v>40423</v>
      </c>
      <c r="S104" s="235">
        <f t="shared" si="10"/>
        <v>2912133</v>
      </c>
      <c r="T104" s="11"/>
      <c r="U104" s="11"/>
      <c r="V104" s="11"/>
      <c r="W104" s="11"/>
      <c r="X104" s="11"/>
      <c r="Y104" s="11"/>
      <c r="Z104" s="11"/>
      <c r="AA104" s="11"/>
      <c r="AB104" s="8"/>
      <c r="AC104" s="3"/>
      <c r="AD104" s="3"/>
    </row>
    <row r="105" spans="1:30" x14ac:dyDescent="0.25">
      <c r="A105" s="3"/>
      <c r="B105" s="38">
        <v>2017</v>
      </c>
      <c r="C105" s="51" t="s">
        <v>39</v>
      </c>
      <c r="D105" s="236">
        <v>54681</v>
      </c>
      <c r="E105" s="236">
        <v>126974</v>
      </c>
      <c r="F105" s="236">
        <v>40453</v>
      </c>
      <c r="G105" s="236">
        <v>97191</v>
      </c>
      <c r="H105" s="236">
        <v>323676</v>
      </c>
      <c r="I105" s="236">
        <v>85689</v>
      </c>
      <c r="J105" s="236">
        <v>98909</v>
      </c>
      <c r="K105" s="236">
        <v>307313</v>
      </c>
      <c r="L105" s="236">
        <v>99755</v>
      </c>
      <c r="M105" s="236">
        <v>111566</v>
      </c>
      <c r="N105" s="236">
        <v>15846</v>
      </c>
      <c r="O105" s="236">
        <v>35899</v>
      </c>
      <c r="P105" s="236">
        <v>1419429</v>
      </c>
      <c r="Q105" s="236">
        <v>53347</v>
      </c>
      <c r="R105" s="236">
        <v>40914</v>
      </c>
      <c r="S105" s="237">
        <f t="shared" si="10"/>
        <v>2911642</v>
      </c>
      <c r="T105" s="11"/>
      <c r="U105" s="11"/>
      <c r="V105" s="11"/>
      <c r="W105" s="11"/>
      <c r="X105" s="11"/>
      <c r="Y105" s="11"/>
      <c r="Z105" s="11"/>
      <c r="AA105" s="11"/>
      <c r="AB105" s="8"/>
      <c r="AC105" s="3"/>
      <c r="AD105" s="3"/>
    </row>
    <row r="106" spans="1:30" x14ac:dyDescent="0.25">
      <c r="A106" s="3"/>
      <c r="B106" s="56"/>
      <c r="C106" s="46" t="s">
        <v>40</v>
      </c>
      <c r="D106" s="238">
        <v>55020</v>
      </c>
      <c r="E106" s="238">
        <v>127574</v>
      </c>
      <c r="F106" s="238">
        <v>40672</v>
      </c>
      <c r="G106" s="238">
        <v>98211</v>
      </c>
      <c r="H106" s="238">
        <v>325328</v>
      </c>
      <c r="I106" s="238">
        <v>86758</v>
      </c>
      <c r="J106" s="238">
        <v>99730</v>
      </c>
      <c r="K106" s="238">
        <v>308633</v>
      </c>
      <c r="L106" s="238">
        <v>100050</v>
      </c>
      <c r="M106" s="238">
        <v>112024</v>
      </c>
      <c r="N106" s="238">
        <v>15873</v>
      </c>
      <c r="O106" s="238">
        <v>36190</v>
      </c>
      <c r="P106" s="238">
        <v>1427989</v>
      </c>
      <c r="Q106" s="238">
        <v>53774</v>
      </c>
      <c r="R106" s="238">
        <v>41320</v>
      </c>
      <c r="S106" s="239">
        <f t="shared" si="10"/>
        <v>2929146</v>
      </c>
      <c r="T106" s="11"/>
      <c r="U106" s="11"/>
      <c r="V106" s="11"/>
      <c r="W106" s="11"/>
      <c r="X106" s="11"/>
      <c r="Y106" s="11"/>
      <c r="Z106" s="11"/>
      <c r="AA106" s="11"/>
      <c r="AB106" s="8"/>
      <c r="AC106" s="3"/>
      <c r="AD106" s="3"/>
    </row>
    <row r="107" spans="1:30" x14ac:dyDescent="0.25">
      <c r="A107" s="3"/>
      <c r="B107" s="56"/>
      <c r="C107" s="46" t="s">
        <v>41</v>
      </c>
      <c r="D107" s="238">
        <v>54949</v>
      </c>
      <c r="E107" s="238">
        <v>128104</v>
      </c>
      <c r="F107" s="238">
        <v>40922</v>
      </c>
      <c r="G107" s="238">
        <v>99017</v>
      </c>
      <c r="H107" s="238">
        <v>328503</v>
      </c>
      <c r="I107" s="238">
        <v>88010</v>
      </c>
      <c r="J107" s="238">
        <v>101690</v>
      </c>
      <c r="K107" s="238">
        <v>313598</v>
      </c>
      <c r="L107" s="238">
        <v>102021</v>
      </c>
      <c r="M107" s="238">
        <v>113397</v>
      </c>
      <c r="N107" s="238">
        <v>16113</v>
      </c>
      <c r="O107" s="238">
        <v>36753</v>
      </c>
      <c r="P107" s="238">
        <v>1431557</v>
      </c>
      <c r="Q107" s="238">
        <v>54364</v>
      </c>
      <c r="R107" s="238">
        <v>41875</v>
      </c>
      <c r="S107" s="239">
        <f t="shared" si="10"/>
        <v>2950873</v>
      </c>
      <c r="T107" s="11"/>
      <c r="U107" s="11"/>
      <c r="V107" s="11"/>
      <c r="W107" s="11"/>
      <c r="X107" s="11"/>
      <c r="Y107" s="11"/>
      <c r="Z107" s="11"/>
      <c r="AA107" s="11"/>
      <c r="AB107" s="8"/>
      <c r="AC107" s="3"/>
      <c r="AD107" s="3"/>
    </row>
    <row r="108" spans="1:30" x14ac:dyDescent="0.25">
      <c r="A108" s="3"/>
      <c r="B108" s="39"/>
      <c r="C108" s="46" t="s">
        <v>42</v>
      </c>
      <c r="D108" s="238">
        <v>55374</v>
      </c>
      <c r="E108" s="238">
        <v>129118</v>
      </c>
      <c r="F108" s="238">
        <v>41210</v>
      </c>
      <c r="G108" s="238">
        <v>99978</v>
      </c>
      <c r="H108" s="238">
        <v>330930</v>
      </c>
      <c r="I108" s="238">
        <v>89085</v>
      </c>
      <c r="J108" s="238">
        <v>102635</v>
      </c>
      <c r="K108" s="238">
        <v>317206</v>
      </c>
      <c r="L108" s="238">
        <v>103229</v>
      </c>
      <c r="M108" s="238">
        <v>113906</v>
      </c>
      <c r="N108" s="238">
        <v>16343</v>
      </c>
      <c r="O108" s="238">
        <v>37027</v>
      </c>
      <c r="P108" s="238">
        <v>1441243</v>
      </c>
      <c r="Q108" s="238">
        <v>54579</v>
      </c>
      <c r="R108" s="238">
        <v>42260</v>
      </c>
      <c r="S108" s="239">
        <f t="shared" ref="S108:S113" si="11">SUM(D108:R108)</f>
        <v>2974123</v>
      </c>
      <c r="T108" s="11"/>
      <c r="U108" s="11"/>
      <c r="V108" s="11"/>
      <c r="W108" s="11"/>
      <c r="X108" s="11"/>
      <c r="Y108" s="11"/>
      <c r="Z108" s="11"/>
      <c r="AA108" s="11"/>
      <c r="AB108" s="8"/>
      <c r="AC108" s="3"/>
      <c r="AD108" s="3"/>
    </row>
    <row r="109" spans="1:30" x14ac:dyDescent="0.25">
      <c r="A109" s="3"/>
      <c r="B109" s="56"/>
      <c r="C109" s="46" t="s">
        <v>43</v>
      </c>
      <c r="D109" s="238">
        <v>55957</v>
      </c>
      <c r="E109" s="238">
        <v>129588</v>
      </c>
      <c r="F109" s="238">
        <v>41906</v>
      </c>
      <c r="G109" s="238">
        <v>100870</v>
      </c>
      <c r="H109" s="238">
        <v>333253</v>
      </c>
      <c r="I109" s="238">
        <v>91011</v>
      </c>
      <c r="J109" s="238">
        <v>104342</v>
      </c>
      <c r="K109" s="238">
        <v>321611</v>
      </c>
      <c r="L109" s="238">
        <v>104514</v>
      </c>
      <c r="M109" s="238">
        <v>114355</v>
      </c>
      <c r="N109" s="238">
        <v>16569</v>
      </c>
      <c r="O109" s="238">
        <v>37460</v>
      </c>
      <c r="P109" s="238">
        <v>1456074</v>
      </c>
      <c r="Q109" s="238">
        <v>54971</v>
      </c>
      <c r="R109" s="238">
        <v>42547</v>
      </c>
      <c r="S109" s="239">
        <f t="shared" si="11"/>
        <v>3005028</v>
      </c>
      <c r="T109" s="11"/>
      <c r="U109" s="11"/>
      <c r="V109" s="11"/>
      <c r="W109" s="11"/>
      <c r="X109" s="11"/>
      <c r="Y109" s="11"/>
      <c r="Z109" s="11"/>
      <c r="AA109" s="11"/>
      <c r="AB109" s="8"/>
      <c r="AC109" s="3"/>
      <c r="AD109" s="3"/>
    </row>
    <row r="110" spans="1:30" x14ac:dyDescent="0.25">
      <c r="A110" s="3"/>
      <c r="B110" s="56"/>
      <c r="C110" s="46" t="s">
        <v>44</v>
      </c>
      <c r="D110" s="238">
        <v>55887</v>
      </c>
      <c r="E110" s="238">
        <v>129428</v>
      </c>
      <c r="F110" s="238">
        <v>42053</v>
      </c>
      <c r="G110" s="238">
        <v>101681</v>
      </c>
      <c r="H110" s="238">
        <v>332279</v>
      </c>
      <c r="I110" s="238">
        <v>91480</v>
      </c>
      <c r="J110" s="238">
        <v>104931</v>
      </c>
      <c r="K110" s="238">
        <v>323283</v>
      </c>
      <c r="L110" s="238">
        <v>104992</v>
      </c>
      <c r="M110" s="238">
        <v>114716</v>
      </c>
      <c r="N110" s="238">
        <v>16593</v>
      </c>
      <c r="O110" s="238">
        <v>37573</v>
      </c>
      <c r="P110" s="238">
        <v>1460974</v>
      </c>
      <c r="Q110" s="238">
        <v>55169</v>
      </c>
      <c r="R110" s="238">
        <v>43015</v>
      </c>
      <c r="S110" s="239">
        <f t="shared" si="11"/>
        <v>3014054</v>
      </c>
      <c r="T110" s="11"/>
      <c r="U110" s="11"/>
      <c r="V110" s="11"/>
      <c r="W110" s="11"/>
      <c r="X110" s="11"/>
      <c r="Y110" s="11"/>
      <c r="Z110" s="11"/>
      <c r="AA110" s="11"/>
      <c r="AB110" s="8"/>
      <c r="AC110" s="3"/>
      <c r="AD110" s="3"/>
    </row>
    <row r="111" spans="1:30" x14ac:dyDescent="0.25">
      <c r="A111" s="3"/>
      <c r="B111" s="39"/>
      <c r="C111" s="46" t="s">
        <v>33</v>
      </c>
      <c r="D111" s="238">
        <v>55835</v>
      </c>
      <c r="E111" s="238">
        <v>129449</v>
      </c>
      <c r="F111" s="238">
        <v>42526</v>
      </c>
      <c r="G111" s="238">
        <v>103123</v>
      </c>
      <c r="H111" s="238">
        <v>333072</v>
      </c>
      <c r="I111" s="238">
        <v>92473</v>
      </c>
      <c r="J111" s="238">
        <v>105521</v>
      </c>
      <c r="K111" s="238">
        <v>325613</v>
      </c>
      <c r="L111" s="238">
        <v>105842</v>
      </c>
      <c r="M111" s="238">
        <v>115437</v>
      </c>
      <c r="N111" s="238">
        <v>16723</v>
      </c>
      <c r="O111" s="238">
        <v>37846</v>
      </c>
      <c r="P111" s="238">
        <v>1467230</v>
      </c>
      <c r="Q111" s="238">
        <v>55380</v>
      </c>
      <c r="R111" s="238">
        <v>43270</v>
      </c>
      <c r="S111" s="239">
        <f t="shared" si="11"/>
        <v>3029340</v>
      </c>
      <c r="T111" s="11"/>
      <c r="U111" s="11"/>
      <c r="V111" s="11"/>
      <c r="W111" s="11"/>
      <c r="X111" s="11"/>
      <c r="Y111" s="11"/>
      <c r="Z111" s="11"/>
      <c r="AA111" s="11"/>
      <c r="AB111" s="8"/>
      <c r="AC111" s="3"/>
      <c r="AD111" s="3"/>
    </row>
    <row r="112" spans="1:30" x14ac:dyDescent="0.25">
      <c r="A112" s="3"/>
      <c r="B112" s="56"/>
      <c r="C112" s="46" t="s">
        <v>34</v>
      </c>
      <c r="D112" s="238">
        <v>56046</v>
      </c>
      <c r="E112" s="238">
        <v>130385</v>
      </c>
      <c r="F112" s="238">
        <v>43013</v>
      </c>
      <c r="G112" s="238">
        <v>104236</v>
      </c>
      <c r="H112" s="238">
        <v>334180</v>
      </c>
      <c r="I112" s="238">
        <v>93179</v>
      </c>
      <c r="J112" s="238">
        <v>105747</v>
      </c>
      <c r="K112" s="238">
        <v>327611</v>
      </c>
      <c r="L112" s="238">
        <v>106263</v>
      </c>
      <c r="M112" s="238">
        <v>115916</v>
      </c>
      <c r="N112" s="238">
        <v>16843</v>
      </c>
      <c r="O112" s="238">
        <v>37938</v>
      </c>
      <c r="P112" s="238">
        <v>1478330</v>
      </c>
      <c r="Q112" s="238">
        <v>55595</v>
      </c>
      <c r="R112" s="238">
        <v>43764</v>
      </c>
      <c r="S112" s="239">
        <f t="shared" si="11"/>
        <v>3049046</v>
      </c>
      <c r="T112" s="11"/>
      <c r="U112" s="11"/>
      <c r="V112" s="11"/>
      <c r="W112" s="11"/>
      <c r="X112" s="11"/>
      <c r="Y112" s="11"/>
      <c r="Z112" s="11"/>
      <c r="AA112" s="11"/>
      <c r="AB112" s="8"/>
      <c r="AC112" s="3"/>
      <c r="AD112" s="3"/>
    </row>
    <row r="113" spans="1:40" ht="13.8" thickBot="1" x14ac:dyDescent="0.3">
      <c r="A113" s="3"/>
      <c r="B113" s="57"/>
      <c r="C113" s="47" t="s">
        <v>35</v>
      </c>
      <c r="D113" s="234">
        <v>56421</v>
      </c>
      <c r="E113" s="234">
        <v>130938</v>
      </c>
      <c r="F113" s="234">
        <v>43368</v>
      </c>
      <c r="G113" s="234">
        <v>104878</v>
      </c>
      <c r="H113" s="234">
        <v>336023</v>
      </c>
      <c r="I113" s="234">
        <v>93583</v>
      </c>
      <c r="J113" s="234">
        <v>106280</v>
      </c>
      <c r="K113" s="234">
        <v>329080</v>
      </c>
      <c r="L113" s="234">
        <v>106645</v>
      </c>
      <c r="M113" s="234">
        <v>116364</v>
      </c>
      <c r="N113" s="234">
        <v>16957</v>
      </c>
      <c r="O113" s="234">
        <v>38065</v>
      </c>
      <c r="P113" s="234">
        <v>1486571</v>
      </c>
      <c r="Q113" s="234">
        <v>55653</v>
      </c>
      <c r="R113" s="234">
        <v>44168</v>
      </c>
      <c r="S113" s="235">
        <f t="shared" si="11"/>
        <v>3064994</v>
      </c>
      <c r="T113" s="11"/>
      <c r="U113" s="11"/>
      <c r="V113" s="11"/>
      <c r="W113" s="11"/>
      <c r="X113" s="11"/>
      <c r="Y113" s="11"/>
      <c r="Z113" s="11"/>
      <c r="AA113" s="11"/>
      <c r="AB113" s="8"/>
      <c r="AC113" s="3"/>
      <c r="AD113" s="3"/>
    </row>
    <row r="114" spans="1:40" ht="13.8" thickBot="1" x14ac:dyDescent="0.3">
      <c r="A114" s="3"/>
      <c r="B114" s="22"/>
      <c r="C114" s="13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35"/>
      <c r="T114" s="11"/>
      <c r="U114" s="11"/>
      <c r="V114" s="11"/>
      <c r="W114" s="11"/>
      <c r="X114" s="11"/>
      <c r="Y114" s="11"/>
      <c r="Z114" s="11"/>
      <c r="AA114" s="11"/>
      <c r="AB114" s="8"/>
      <c r="AC114" s="3"/>
      <c r="AD114" s="3"/>
    </row>
    <row r="115" spans="1:40" ht="13.8" thickBot="1" x14ac:dyDescent="0.3">
      <c r="A115" s="3"/>
      <c r="B115" s="136" t="s">
        <v>528</v>
      </c>
      <c r="C115" s="137"/>
      <c r="D115" s="138">
        <f t="shared" ref="D115:S115" si="12">+D113/D104-1</f>
        <v>3.5057787561915355E-2</v>
      </c>
      <c r="E115" s="138">
        <f t="shared" si="12"/>
        <v>3.086988355889364E-2</v>
      </c>
      <c r="F115" s="138">
        <f t="shared" si="12"/>
        <v>6.9731876372067791E-2</v>
      </c>
      <c r="G115" s="138">
        <f t="shared" si="12"/>
        <v>8.3137109100673401E-2</v>
      </c>
      <c r="H115" s="138">
        <f t="shared" si="12"/>
        <v>3.7674902647433894E-2</v>
      </c>
      <c r="I115" s="138">
        <f t="shared" si="12"/>
        <v>0.1020655706816147</v>
      </c>
      <c r="J115" s="138">
        <f t="shared" si="12"/>
        <v>7.5980764363452247E-2</v>
      </c>
      <c r="K115" s="138">
        <f t="shared" si="12"/>
        <v>6.9518021385160278E-2</v>
      </c>
      <c r="L115" s="138">
        <f t="shared" si="12"/>
        <v>7.1884454182706392E-2</v>
      </c>
      <c r="M115" s="138">
        <f t="shared" si="12"/>
        <v>4.7974999324549517E-2</v>
      </c>
      <c r="N115" s="138">
        <f t="shared" si="12"/>
        <v>7.2820447931165377E-2</v>
      </c>
      <c r="O115" s="138">
        <f t="shared" si="12"/>
        <v>5.8684466694479243E-2</v>
      </c>
      <c r="P115" s="138">
        <f t="shared" si="12"/>
        <v>4.5427694177249345E-2</v>
      </c>
      <c r="Q115" s="138">
        <f t="shared" si="12"/>
        <v>4.3265535664073429E-2</v>
      </c>
      <c r="R115" s="138">
        <f t="shared" si="12"/>
        <v>9.2645276204141203E-2</v>
      </c>
      <c r="S115" s="139">
        <f t="shared" si="12"/>
        <v>5.2491077845689071E-2</v>
      </c>
      <c r="T115" s="11"/>
      <c r="U115" s="11"/>
      <c r="V115" s="11"/>
      <c r="W115" s="11"/>
      <c r="X115" s="11"/>
      <c r="Y115" s="11"/>
      <c r="Z115" s="11"/>
      <c r="AA115" s="11"/>
      <c r="AB115" s="8"/>
      <c r="AC115" s="3"/>
      <c r="AD115" s="3"/>
    </row>
    <row r="116" spans="1:40" ht="13.8" thickBot="1" x14ac:dyDescent="0.3">
      <c r="A116" s="3"/>
      <c r="B116" s="136" t="s">
        <v>529</v>
      </c>
      <c r="C116" s="137"/>
      <c r="D116" s="138">
        <f t="shared" ref="D116:S116" si="13">+D113/D101-1</f>
        <v>4.7685365717787365E-2</v>
      </c>
      <c r="E116" s="138">
        <f t="shared" si="13"/>
        <v>3.1657737157264387E-2</v>
      </c>
      <c r="F116" s="138">
        <f t="shared" si="13"/>
        <v>7.6984205820999296E-2</v>
      </c>
      <c r="G116" s="138">
        <f t="shared" si="13"/>
        <v>9.6740460330241529E-2</v>
      </c>
      <c r="H116" s="138">
        <f t="shared" si="13"/>
        <v>4.1989940523812219E-2</v>
      </c>
      <c r="I116" s="138">
        <f t="shared" si="13"/>
        <v>0.14172949759656439</v>
      </c>
      <c r="J116" s="138">
        <f t="shared" si="13"/>
        <v>9.765040020655813E-2</v>
      </c>
      <c r="K116" s="138">
        <f t="shared" si="13"/>
        <v>7.9874909348655709E-2</v>
      </c>
      <c r="L116" s="138">
        <f t="shared" si="13"/>
        <v>8.4838004170693315E-2</v>
      </c>
      <c r="M116" s="138">
        <f t="shared" si="13"/>
        <v>5.3239441719012959E-2</v>
      </c>
      <c r="N116" s="138">
        <f t="shared" si="13"/>
        <v>9.0622588114226854E-2</v>
      </c>
      <c r="O116" s="138">
        <f t="shared" si="13"/>
        <v>7.9123433690536871E-2</v>
      </c>
      <c r="P116" s="138">
        <f t="shared" si="13"/>
        <v>5.0681196213911761E-2</v>
      </c>
      <c r="Q116" s="138">
        <f t="shared" si="13"/>
        <v>5.1723486280142117E-2</v>
      </c>
      <c r="R116" s="138">
        <f t="shared" si="13"/>
        <v>0.13172931560201917</v>
      </c>
      <c r="S116" s="139">
        <f t="shared" si="13"/>
        <v>6.0883404359010518E-2</v>
      </c>
      <c r="T116" s="11"/>
      <c r="U116" s="11"/>
      <c r="V116" s="11"/>
      <c r="W116" s="11"/>
      <c r="X116" s="11"/>
      <c r="Y116" s="11"/>
      <c r="Z116" s="11"/>
      <c r="AA116" s="11"/>
      <c r="AB116" s="8"/>
      <c r="AC116" s="3"/>
      <c r="AD116" s="3"/>
    </row>
    <row r="117" spans="1:40" x14ac:dyDescent="0.25">
      <c r="A117" s="3"/>
      <c r="B117" s="22"/>
      <c r="C117" s="13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35"/>
      <c r="T117" s="11"/>
      <c r="U117" s="11"/>
      <c r="V117" s="11"/>
      <c r="W117" s="11"/>
      <c r="X117" s="11"/>
      <c r="Y117" s="11"/>
      <c r="Z117" s="11"/>
      <c r="AA117" s="11"/>
      <c r="AB117" s="8"/>
      <c r="AC117" s="3"/>
      <c r="AD117" s="3"/>
    </row>
    <row r="118" spans="1:40" x14ac:dyDescent="0.25">
      <c r="A118" s="3"/>
      <c r="B118" s="43" t="s">
        <v>23</v>
      </c>
      <c r="C118" s="5"/>
      <c r="D118" s="5"/>
      <c r="E118" s="5"/>
      <c r="F118" s="5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8"/>
      <c r="AM118" s="3"/>
      <c r="AN118" s="3"/>
    </row>
    <row r="119" spans="1:40" x14ac:dyDescent="0.25">
      <c r="A119" s="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35"/>
      <c r="O119" s="22"/>
      <c r="P119" s="22"/>
      <c r="Q119" s="22"/>
      <c r="R119" s="22"/>
      <c r="S119" s="2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8"/>
      <c r="AM119" s="3"/>
      <c r="AN119" s="3"/>
    </row>
    <row r="120" spans="1:40" x14ac:dyDescent="0.25">
      <c r="A120" s="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35"/>
      <c r="O120" s="22"/>
      <c r="P120" s="22"/>
      <c r="Q120" s="22"/>
      <c r="R120" s="22"/>
      <c r="S120" s="2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8"/>
      <c r="AM120" s="3"/>
      <c r="AN120" s="3"/>
    </row>
    <row r="121" spans="1:40" x14ac:dyDescent="0.25">
      <c r="A121" s="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35"/>
      <c r="O121" s="22"/>
      <c r="P121" s="22"/>
      <c r="Q121" s="22"/>
      <c r="R121" s="22"/>
      <c r="S121" s="2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8"/>
      <c r="AM121" s="3"/>
      <c r="AN121" s="3"/>
    </row>
    <row r="122" spans="1:40" x14ac:dyDescent="0.25">
      <c r="A122" s="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35"/>
      <c r="O122" s="22"/>
      <c r="P122" s="22"/>
      <c r="Q122" s="22"/>
      <c r="R122" s="22"/>
      <c r="S122" s="2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8"/>
      <c r="AM122" s="3"/>
      <c r="AN122" s="3"/>
    </row>
    <row r="123" spans="1:40" x14ac:dyDescent="0.25">
      <c r="A123" s="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35"/>
      <c r="O123" s="22"/>
      <c r="P123" s="22"/>
      <c r="Q123" s="22"/>
      <c r="R123" s="22"/>
      <c r="S123" s="2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8"/>
      <c r="AM123" s="3"/>
      <c r="AN123" s="3"/>
    </row>
    <row r="124" spans="1:40" x14ac:dyDescent="0.25">
      <c r="A124" s="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35"/>
      <c r="O124" s="22"/>
      <c r="P124" s="22"/>
      <c r="Q124" s="22"/>
      <c r="R124" s="22"/>
      <c r="S124" s="2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8"/>
      <c r="AM124" s="3"/>
      <c r="AN124" s="3"/>
    </row>
    <row r="125" spans="1:40" x14ac:dyDescent="0.25">
      <c r="A125" s="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35"/>
      <c r="O125" s="22"/>
      <c r="P125" s="22"/>
      <c r="Q125" s="22"/>
      <c r="R125" s="22"/>
      <c r="S125" s="2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8"/>
      <c r="AM125" s="3"/>
      <c r="AN125" s="3"/>
    </row>
    <row r="126" spans="1:40" x14ac:dyDescent="0.25">
      <c r="A126" s="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35"/>
      <c r="O126" s="22"/>
      <c r="P126" s="22"/>
      <c r="Q126" s="22"/>
      <c r="R126" s="22"/>
      <c r="S126" s="2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8"/>
      <c r="AM126" s="3"/>
      <c r="AN126" s="3"/>
    </row>
    <row r="127" spans="1:40" x14ac:dyDescent="0.25">
      <c r="A127" s="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35"/>
      <c r="O127" s="22"/>
      <c r="P127" s="22"/>
      <c r="Q127" s="22"/>
      <c r="R127" s="22"/>
      <c r="S127" s="2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8"/>
      <c r="AM127" s="3"/>
      <c r="AN127" s="3"/>
    </row>
    <row r="128" spans="1:40" x14ac:dyDescent="0.25">
      <c r="A128" s="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35"/>
      <c r="O128" s="22"/>
      <c r="P128" s="22"/>
      <c r="Q128" s="22"/>
      <c r="R128" s="22"/>
      <c r="S128" s="2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8"/>
      <c r="AM128" s="3"/>
      <c r="AN128" s="3"/>
    </row>
    <row r="129" spans="1:40" x14ac:dyDescent="0.25">
      <c r="A129" s="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35"/>
      <c r="O129" s="22"/>
      <c r="P129" s="22"/>
      <c r="Q129" s="22"/>
      <c r="R129" s="22"/>
      <c r="S129" s="2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8"/>
      <c r="AM129" s="3"/>
      <c r="AN129" s="3"/>
    </row>
    <row r="130" spans="1:40" x14ac:dyDescent="0.25">
      <c r="A130" s="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35"/>
      <c r="O130" s="22"/>
      <c r="P130" s="22"/>
      <c r="Q130" s="22"/>
      <c r="R130" s="22"/>
      <c r="S130" s="2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8"/>
      <c r="AM130" s="3"/>
      <c r="AN130" s="3"/>
    </row>
    <row r="131" spans="1:40" x14ac:dyDescent="0.25">
      <c r="A131" s="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35"/>
      <c r="O131" s="22"/>
      <c r="P131" s="22"/>
      <c r="Q131" s="22"/>
      <c r="R131" s="22"/>
      <c r="S131" s="22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8"/>
      <c r="AM131" s="3"/>
      <c r="AN131" s="3"/>
    </row>
    <row r="132" spans="1:40" x14ac:dyDescent="0.25">
      <c r="A132" s="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35"/>
      <c r="O132" s="22"/>
      <c r="P132" s="22"/>
      <c r="Q132" s="22"/>
      <c r="R132" s="22"/>
      <c r="S132" s="2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8"/>
      <c r="AM132" s="3"/>
      <c r="AN132" s="3"/>
    </row>
    <row r="133" spans="1:40" x14ac:dyDescent="0.25">
      <c r="A133" s="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35"/>
      <c r="O133" s="22"/>
      <c r="P133" s="22"/>
      <c r="Q133" s="22"/>
      <c r="R133" s="22"/>
      <c r="S133" s="2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8"/>
      <c r="AM133" s="3"/>
      <c r="AN133" s="3"/>
    </row>
    <row r="134" spans="1:40" x14ac:dyDescent="0.25">
      <c r="A134" s="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35"/>
      <c r="O134" s="22"/>
      <c r="P134" s="22"/>
      <c r="Q134" s="22"/>
      <c r="R134" s="22"/>
      <c r="S134" s="2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8"/>
      <c r="AM134" s="3"/>
      <c r="AN134" s="3"/>
    </row>
    <row r="135" spans="1:40" x14ac:dyDescent="0.25">
      <c r="A135" s="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35"/>
      <c r="O135" s="22"/>
      <c r="P135" s="22"/>
      <c r="Q135" s="22"/>
      <c r="R135" s="22"/>
      <c r="S135" s="2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8"/>
      <c r="AM135" s="3"/>
      <c r="AN135" s="3"/>
    </row>
    <row r="136" spans="1:40" x14ac:dyDescent="0.25">
      <c r="A136" s="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35"/>
      <c r="O136" s="22"/>
      <c r="P136" s="22"/>
      <c r="Q136" s="22"/>
      <c r="R136" s="22"/>
      <c r="S136" s="22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8"/>
      <c r="AM136" s="3"/>
      <c r="AN136" s="3"/>
    </row>
    <row r="137" spans="1:40" x14ac:dyDescent="0.25">
      <c r="A137" s="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35"/>
      <c r="O137" s="22"/>
      <c r="P137" s="22"/>
      <c r="Q137" s="22"/>
      <c r="R137" s="22"/>
      <c r="S137" s="22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8"/>
      <c r="AM137" s="3"/>
      <c r="AN137" s="3"/>
    </row>
    <row r="138" spans="1:40" x14ac:dyDescent="0.25">
      <c r="A138" s="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35"/>
      <c r="O138" s="22"/>
      <c r="P138" s="22"/>
      <c r="Q138" s="22"/>
      <c r="R138" s="22"/>
      <c r="S138" s="22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8"/>
      <c r="AM138" s="3"/>
      <c r="AN138" s="3"/>
    </row>
    <row r="139" spans="1:40" x14ac:dyDescent="0.25">
      <c r="A139" s="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35"/>
      <c r="O139" s="22"/>
      <c r="P139" s="22"/>
      <c r="Q139" s="22"/>
      <c r="R139" s="22"/>
      <c r="S139" s="22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8"/>
      <c r="AM139" s="3"/>
      <c r="AN139" s="3"/>
    </row>
    <row r="140" spans="1:40" x14ac:dyDescent="0.25">
      <c r="A140" s="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35"/>
      <c r="O140" s="22"/>
      <c r="P140" s="22"/>
      <c r="Q140" s="22"/>
      <c r="R140" s="22"/>
      <c r="S140" s="22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8"/>
      <c r="AM140" s="3"/>
      <c r="AN140" s="3"/>
    </row>
    <row r="141" spans="1:40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8"/>
      <c r="AM141" s="3"/>
      <c r="AN141" s="3"/>
    </row>
    <row r="142" spans="1:40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8"/>
      <c r="AM142" s="3"/>
      <c r="AN142" s="3"/>
    </row>
    <row r="143" spans="1:40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8"/>
      <c r="AM143" s="3"/>
      <c r="AN143" s="3"/>
    </row>
    <row r="144" spans="1:40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</sheetData>
  <phoneticPr fontId="0" type="noConversion"/>
  <hyperlinks>
    <hyperlink ref="B6" location="ÍNDICE!A1" display="&lt;&lt; VOLVER"/>
    <hyperlink ref="B118" location="ÍNDICE!A1" display="&lt;&lt; VOLVER"/>
  </hyperlinks>
  <pageMargins left="0.75" right="0.75" top="1" bottom="1" header="0" footer="0"/>
  <pageSetup paperSize="9" scale="4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8"/>
  <sheetViews>
    <sheetView showGridLines="0" topLeftCell="A109" zoomScaleNormal="100" zoomScaleSheetLayoutView="100" workbookViewId="0">
      <selection activeCell="F125" sqref="F125"/>
    </sheetView>
  </sheetViews>
  <sheetFormatPr baseColWidth="10" defaultColWidth="0" defaultRowHeight="13.2" zeroHeight="1" x14ac:dyDescent="0.25"/>
  <cols>
    <col min="1" max="1" width="20" customWidth="1"/>
    <col min="2" max="2" width="12.88671875" customWidth="1"/>
    <col min="3" max="3" width="10.6640625" customWidth="1"/>
    <col min="4" max="4" width="11.5546875" customWidth="1"/>
    <col min="5" max="5" width="12.5546875" customWidth="1"/>
    <col min="6" max="6" width="13" customWidth="1"/>
    <col min="7" max="7" width="13.109375" customWidth="1"/>
    <col min="8" max="8" width="11.88671875" customWidth="1"/>
    <col min="9" max="9" width="11.5546875" customWidth="1"/>
    <col min="10" max="10" width="13" customWidth="1"/>
    <col min="11" max="11" width="12.5546875" customWidth="1"/>
    <col min="12" max="15" width="8.6640625" customWidth="1"/>
    <col min="16" max="16384" width="8.6640625" hidden="1"/>
  </cols>
  <sheetData>
    <row r="1" spans="1:1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3.8" x14ac:dyDescent="0.25">
      <c r="A2" s="3"/>
      <c r="B2" s="108" t="s">
        <v>467</v>
      </c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13.8" x14ac:dyDescent="0.25">
      <c r="A3" s="4"/>
      <c r="B3" s="108"/>
      <c r="C3" s="4"/>
      <c r="D3" s="32"/>
      <c r="E3" s="4"/>
      <c r="F3" s="4"/>
      <c r="G3" s="4"/>
      <c r="H3" s="4"/>
      <c r="I3" s="4"/>
      <c r="J3" s="4"/>
      <c r="K3" s="4"/>
    </row>
    <row r="4" spans="1:11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customHeight="1" thickBot="1" x14ac:dyDescent="0.3">
      <c r="A5" s="3"/>
      <c r="B5" s="43" t="s">
        <v>23</v>
      </c>
      <c r="C5" s="4"/>
      <c r="D5" s="4"/>
      <c r="E5" s="4"/>
      <c r="F5" s="4"/>
      <c r="G5" s="4"/>
      <c r="H5" s="3"/>
      <c r="I5" s="3"/>
      <c r="J5" s="3"/>
      <c r="K5" s="3"/>
    </row>
    <row r="6" spans="1:11" ht="40.5" customHeight="1" thickBot="1" x14ac:dyDescent="0.3">
      <c r="A6" s="3"/>
      <c r="B6" s="65" t="s">
        <v>0</v>
      </c>
      <c r="C6" s="65" t="s">
        <v>32</v>
      </c>
      <c r="D6" s="42" t="s">
        <v>78</v>
      </c>
      <c r="E6" s="30" t="s">
        <v>20</v>
      </c>
      <c r="F6" s="10" t="s">
        <v>29</v>
      </c>
      <c r="G6" s="37" t="s">
        <v>19</v>
      </c>
      <c r="H6" s="6"/>
      <c r="I6" s="6"/>
      <c r="J6" s="6"/>
      <c r="K6" s="6"/>
    </row>
    <row r="7" spans="1:11" x14ac:dyDescent="0.25">
      <c r="A7" s="3"/>
      <c r="B7" s="38">
        <v>2000</v>
      </c>
      <c r="C7" s="203" t="s">
        <v>38</v>
      </c>
      <c r="D7" s="243">
        <f t="shared" ref="D7:D21" si="0">SUM(E7:G7)</f>
        <v>585489</v>
      </c>
      <c r="E7" s="232" t="s">
        <v>31</v>
      </c>
      <c r="F7" s="232" t="s">
        <v>31</v>
      </c>
      <c r="G7" s="244">
        <v>585489</v>
      </c>
      <c r="H7" s="8"/>
      <c r="I7" s="8" t="s">
        <v>515</v>
      </c>
      <c r="J7" s="8"/>
      <c r="K7" s="8"/>
    </row>
    <row r="8" spans="1:11" x14ac:dyDescent="0.25">
      <c r="A8" s="3"/>
      <c r="B8" s="39">
        <v>2001</v>
      </c>
      <c r="C8" s="61" t="s">
        <v>38</v>
      </c>
      <c r="D8" s="245">
        <f t="shared" si="0"/>
        <v>698127.26713982876</v>
      </c>
      <c r="E8" s="226">
        <v>25351</v>
      </c>
      <c r="F8" s="226">
        <v>36669</v>
      </c>
      <c r="G8" s="246">
        <v>636107.26713982876</v>
      </c>
      <c r="H8" s="8"/>
      <c r="I8" s="8"/>
      <c r="J8" s="8"/>
      <c r="K8" s="8"/>
    </row>
    <row r="9" spans="1:11" x14ac:dyDescent="0.25">
      <c r="A9" s="3"/>
      <c r="B9" s="39">
        <v>2002</v>
      </c>
      <c r="C9" s="61" t="s">
        <v>38</v>
      </c>
      <c r="D9" s="245">
        <f t="shared" si="0"/>
        <v>757760</v>
      </c>
      <c r="E9" s="226">
        <v>72909</v>
      </c>
      <c r="F9" s="226">
        <v>93475</v>
      </c>
      <c r="G9" s="246">
        <v>591376</v>
      </c>
      <c r="H9" s="8"/>
      <c r="I9" s="8"/>
      <c r="J9" s="8"/>
      <c r="K9" s="8"/>
    </row>
    <row r="10" spans="1:11" x14ac:dyDescent="0.25">
      <c r="A10" s="3"/>
      <c r="B10" s="39">
        <v>2003</v>
      </c>
      <c r="C10" s="61" t="s">
        <v>38</v>
      </c>
      <c r="D10" s="245">
        <f t="shared" si="0"/>
        <v>836007.35183555156</v>
      </c>
      <c r="E10" s="226">
        <v>160448.32567571668</v>
      </c>
      <c r="F10" s="226">
        <v>161623</v>
      </c>
      <c r="G10" s="246">
        <v>513936.02615983487</v>
      </c>
      <c r="H10" s="8"/>
      <c r="I10" s="8"/>
      <c r="J10" s="8"/>
      <c r="K10" s="8"/>
    </row>
    <row r="11" spans="1:11" x14ac:dyDescent="0.25">
      <c r="A11" s="3"/>
      <c r="B11" s="39">
        <v>2004</v>
      </c>
      <c r="C11" s="61" t="s">
        <v>38</v>
      </c>
      <c r="D11" s="245">
        <f t="shared" si="0"/>
        <v>805315</v>
      </c>
      <c r="E11" s="226">
        <v>239999</v>
      </c>
      <c r="F11" s="226">
        <v>210250</v>
      </c>
      <c r="G11" s="246">
        <v>355066</v>
      </c>
      <c r="H11" s="8"/>
      <c r="I11" s="8"/>
      <c r="J11" s="8"/>
      <c r="K11" s="8"/>
    </row>
    <row r="12" spans="1:11" x14ac:dyDescent="0.25">
      <c r="A12" s="3"/>
      <c r="B12" s="39">
        <v>2005</v>
      </c>
      <c r="C12" s="61" t="s">
        <v>38</v>
      </c>
      <c r="D12" s="245">
        <f t="shared" si="0"/>
        <v>906079</v>
      </c>
      <c r="E12" s="226">
        <v>379918</v>
      </c>
      <c r="F12" s="226">
        <v>303428</v>
      </c>
      <c r="G12" s="246">
        <v>222733</v>
      </c>
      <c r="H12" s="8"/>
      <c r="I12" s="8"/>
      <c r="J12" s="8"/>
      <c r="K12" s="8"/>
    </row>
    <row r="13" spans="1:11" x14ac:dyDescent="0.25">
      <c r="A13" s="3"/>
      <c r="B13" s="39">
        <v>2006</v>
      </c>
      <c r="C13" s="61" t="s">
        <v>38</v>
      </c>
      <c r="D13" s="245">
        <f t="shared" si="0"/>
        <v>1087738</v>
      </c>
      <c r="E13" s="226">
        <v>584098</v>
      </c>
      <c r="F13" s="226">
        <v>424224</v>
      </c>
      <c r="G13" s="246">
        <v>79416</v>
      </c>
      <c r="H13" s="8"/>
      <c r="I13" s="8"/>
      <c r="J13" s="8"/>
      <c r="K13" s="8"/>
    </row>
    <row r="14" spans="1:11" x14ac:dyDescent="0.25">
      <c r="A14" s="3"/>
      <c r="B14" s="39">
        <v>2007</v>
      </c>
      <c r="C14" s="46" t="s">
        <v>38</v>
      </c>
      <c r="D14" s="245">
        <f t="shared" si="0"/>
        <v>1331919</v>
      </c>
      <c r="E14" s="226">
        <v>760482</v>
      </c>
      <c r="F14" s="226">
        <v>537603</v>
      </c>
      <c r="G14" s="246">
        <v>33834</v>
      </c>
      <c r="H14" s="8"/>
      <c r="I14" s="8"/>
      <c r="J14" s="9"/>
      <c r="K14" s="9"/>
    </row>
    <row r="15" spans="1:11" x14ac:dyDescent="0.25">
      <c r="A15" s="3"/>
      <c r="B15" s="39">
        <v>2008</v>
      </c>
      <c r="C15" s="46" t="s">
        <v>38</v>
      </c>
      <c r="D15" s="245">
        <f t="shared" si="0"/>
        <v>1439009</v>
      </c>
      <c r="E15" s="226">
        <v>816702</v>
      </c>
      <c r="F15" s="226">
        <v>605889</v>
      </c>
      <c r="G15" s="246">
        <v>16418</v>
      </c>
      <c r="H15" s="8"/>
      <c r="I15" s="8"/>
      <c r="J15" s="9"/>
      <c r="K15" s="9"/>
    </row>
    <row r="16" spans="1:11" x14ac:dyDescent="0.25">
      <c r="A16" s="3"/>
      <c r="B16" s="39">
        <v>2009</v>
      </c>
      <c r="C16" s="46" t="s">
        <v>38</v>
      </c>
      <c r="D16" s="245">
        <f t="shared" si="0"/>
        <v>1695034</v>
      </c>
      <c r="E16" s="226">
        <v>905787</v>
      </c>
      <c r="F16" s="226">
        <v>758943</v>
      </c>
      <c r="G16" s="246">
        <v>30304</v>
      </c>
      <c r="H16" s="8"/>
      <c r="I16" s="8"/>
      <c r="J16" s="9"/>
      <c r="K16" s="9"/>
    </row>
    <row r="17" spans="1:13" x14ac:dyDescent="0.25">
      <c r="A17" s="3"/>
      <c r="B17" s="39">
        <v>2010</v>
      </c>
      <c r="C17" s="46" t="s">
        <v>38</v>
      </c>
      <c r="D17" s="245">
        <f t="shared" si="0"/>
        <v>1819564</v>
      </c>
      <c r="E17" s="226">
        <f>+E38</f>
        <v>947781</v>
      </c>
      <c r="F17" s="226">
        <f>+F38</f>
        <v>847117</v>
      </c>
      <c r="G17" s="246">
        <f>SUM(G38:J38)</f>
        <v>24666</v>
      </c>
      <c r="H17" s="8"/>
      <c r="I17" s="8"/>
      <c r="J17" s="9"/>
      <c r="K17" s="9"/>
    </row>
    <row r="18" spans="1:13" x14ac:dyDescent="0.25">
      <c r="A18" s="3"/>
      <c r="B18" s="39">
        <v>2011</v>
      </c>
      <c r="C18" s="46" t="s">
        <v>38</v>
      </c>
      <c r="D18" s="245">
        <f t="shared" si="0"/>
        <v>2025042</v>
      </c>
      <c r="E18" s="226">
        <f>+E52</f>
        <v>1012603</v>
      </c>
      <c r="F18" s="226">
        <f>+F52</f>
        <v>977194</v>
      </c>
      <c r="G18" s="246">
        <f>SUM(G52:K52)</f>
        <v>35245</v>
      </c>
      <c r="H18" s="8"/>
      <c r="I18" s="8"/>
      <c r="J18" s="9"/>
      <c r="K18" s="9"/>
    </row>
    <row r="19" spans="1:13" x14ac:dyDescent="0.25">
      <c r="A19" s="3"/>
      <c r="B19" s="39">
        <v>2012</v>
      </c>
      <c r="C19" s="46" t="s">
        <v>38</v>
      </c>
      <c r="D19" s="245">
        <f t="shared" si="0"/>
        <v>2186173</v>
      </c>
      <c r="E19" s="226">
        <f>+E64</f>
        <v>1000444</v>
      </c>
      <c r="F19" s="226">
        <f>+F64</f>
        <v>1075407</v>
      </c>
      <c r="G19" s="246">
        <f>SUM(G64:K64)</f>
        <v>110322</v>
      </c>
      <c r="H19" s="8"/>
      <c r="I19" s="8"/>
      <c r="J19" s="9"/>
      <c r="K19" s="9"/>
    </row>
    <row r="20" spans="1:13" x14ac:dyDescent="0.25">
      <c r="A20" s="3"/>
      <c r="B20" s="39">
        <v>2013</v>
      </c>
      <c r="C20" s="46" t="s">
        <v>38</v>
      </c>
      <c r="D20" s="245">
        <f t="shared" si="0"/>
        <v>2309572</v>
      </c>
      <c r="E20" s="226">
        <f>+E76</f>
        <v>983055</v>
      </c>
      <c r="F20" s="226">
        <f>+F76</f>
        <v>1163502</v>
      </c>
      <c r="G20" s="246">
        <f>SUM(G76:K76)</f>
        <v>163015</v>
      </c>
      <c r="H20" s="8"/>
      <c r="I20" s="8"/>
      <c r="J20" s="9"/>
      <c r="K20" s="9"/>
    </row>
    <row r="21" spans="1:13" x14ac:dyDescent="0.25">
      <c r="A21" s="3"/>
      <c r="B21" s="39">
        <v>2014</v>
      </c>
      <c r="C21" s="46" t="s">
        <v>38</v>
      </c>
      <c r="D21" s="245">
        <f t="shared" si="0"/>
        <v>2501356</v>
      </c>
      <c r="E21" s="226">
        <f>+E88</f>
        <v>1008948</v>
      </c>
      <c r="F21" s="226">
        <f>+F88</f>
        <v>1257752</v>
      </c>
      <c r="G21" s="246">
        <f>SUM(G88:K88)</f>
        <v>234656</v>
      </c>
      <c r="H21" s="8"/>
      <c r="I21" s="8"/>
      <c r="J21" s="9"/>
      <c r="K21" s="9"/>
    </row>
    <row r="22" spans="1:13" x14ac:dyDescent="0.25">
      <c r="A22" s="3"/>
      <c r="B22" s="39">
        <v>2015</v>
      </c>
      <c r="C22" s="61" t="s">
        <v>38</v>
      </c>
      <c r="D22" s="245">
        <f t="shared" ref="D22:D23" si="1">SUM(E22:G22)</f>
        <v>2729251</v>
      </c>
      <c r="E22" s="226">
        <f>+E100</f>
        <v>1006242</v>
      </c>
      <c r="F22" s="226">
        <f>+F100</f>
        <v>1394489</v>
      </c>
      <c r="G22" s="246">
        <f>SUM(G100:K100)</f>
        <v>328520</v>
      </c>
      <c r="H22" s="8"/>
      <c r="I22" s="8"/>
      <c r="J22" s="9"/>
      <c r="K22" s="9"/>
    </row>
    <row r="23" spans="1:13" ht="13.8" thickBot="1" x14ac:dyDescent="0.3">
      <c r="A23" s="3"/>
      <c r="B23" s="54">
        <v>2016</v>
      </c>
      <c r="C23" s="47" t="s">
        <v>38</v>
      </c>
      <c r="D23" s="247">
        <f t="shared" si="1"/>
        <v>2912133</v>
      </c>
      <c r="E23" s="229">
        <f>+E112</f>
        <v>936386</v>
      </c>
      <c r="F23" s="229">
        <f>+F112</f>
        <v>1567991</v>
      </c>
      <c r="G23" s="248">
        <f>SUM(G112:K112)</f>
        <v>407756</v>
      </c>
      <c r="H23" s="8"/>
      <c r="I23" s="8"/>
      <c r="J23" s="9"/>
      <c r="K23" s="9"/>
    </row>
    <row r="24" spans="1:13" ht="13.8" thickBot="1" x14ac:dyDescent="0.3">
      <c r="A24" s="58"/>
      <c r="B24" s="58"/>
      <c r="C24" s="58"/>
      <c r="D24" s="58"/>
      <c r="E24" s="58"/>
      <c r="F24" s="58"/>
      <c r="G24" s="58"/>
      <c r="H24" s="58"/>
      <c r="I24" s="11"/>
      <c r="J24" s="11"/>
      <c r="K24" s="11"/>
    </row>
    <row r="25" spans="1:13" ht="36.6" thickBot="1" x14ac:dyDescent="0.3">
      <c r="A25" s="58"/>
      <c r="B25" s="65" t="s">
        <v>0</v>
      </c>
      <c r="C25" s="65" t="s">
        <v>32</v>
      </c>
      <c r="D25" s="42" t="s">
        <v>78</v>
      </c>
      <c r="E25" s="30" t="s">
        <v>20</v>
      </c>
      <c r="F25" s="10" t="s">
        <v>29</v>
      </c>
      <c r="G25" s="10" t="s">
        <v>85</v>
      </c>
      <c r="H25" s="10" t="s">
        <v>86</v>
      </c>
      <c r="I25" s="10" t="s">
        <v>87</v>
      </c>
      <c r="J25" s="37" t="s">
        <v>93</v>
      </c>
      <c r="K25" s="11"/>
    </row>
    <row r="26" spans="1:13" ht="13.8" thickBot="1" x14ac:dyDescent="0.3">
      <c r="A26" s="58"/>
      <c r="B26" s="199">
        <v>2009</v>
      </c>
      <c r="C26" s="63" t="s">
        <v>38</v>
      </c>
      <c r="D26" s="249">
        <f t="shared" ref="D26:D38" si="2">SUM(E26:J26)</f>
        <v>1695034</v>
      </c>
      <c r="E26" s="223">
        <v>905787</v>
      </c>
      <c r="F26" s="223">
        <v>758943</v>
      </c>
      <c r="G26" s="223">
        <v>7704</v>
      </c>
      <c r="H26" s="223">
        <v>7946</v>
      </c>
      <c r="I26" s="223">
        <v>8661</v>
      </c>
      <c r="J26" s="250">
        <v>5993</v>
      </c>
      <c r="K26" s="11"/>
      <c r="M26" s="132"/>
    </row>
    <row r="27" spans="1:13" x14ac:dyDescent="0.25">
      <c r="A27" s="58"/>
      <c r="B27" s="39">
        <v>2010</v>
      </c>
      <c r="C27" s="46" t="s">
        <v>39</v>
      </c>
      <c r="D27" s="239">
        <f t="shared" si="2"/>
        <v>1698908</v>
      </c>
      <c r="E27" s="226">
        <v>907511</v>
      </c>
      <c r="F27" s="226">
        <v>764226</v>
      </c>
      <c r="G27" s="226">
        <v>7908</v>
      </c>
      <c r="H27" s="226">
        <v>8148</v>
      </c>
      <c r="I27" s="226">
        <v>8644</v>
      </c>
      <c r="J27" s="246">
        <v>2471</v>
      </c>
      <c r="K27" s="11"/>
      <c r="M27" s="132"/>
    </row>
    <row r="28" spans="1:13" x14ac:dyDescent="0.25">
      <c r="A28" s="58"/>
      <c r="B28" s="56"/>
      <c r="C28" s="46" t="s">
        <v>40</v>
      </c>
      <c r="D28" s="239">
        <f t="shared" si="2"/>
        <v>1697983</v>
      </c>
      <c r="E28" s="226">
        <v>905491</v>
      </c>
      <c r="F28" s="226">
        <v>766744</v>
      </c>
      <c r="G28" s="226">
        <v>8273</v>
      </c>
      <c r="H28" s="226">
        <v>8173</v>
      </c>
      <c r="I28" s="226">
        <v>7066</v>
      </c>
      <c r="J28" s="246">
        <v>2236</v>
      </c>
      <c r="K28" s="11"/>
      <c r="M28" s="132"/>
    </row>
    <row r="29" spans="1:13" x14ac:dyDescent="0.25">
      <c r="A29" s="58"/>
      <c r="B29" s="56"/>
      <c r="C29" s="46" t="s">
        <v>41</v>
      </c>
      <c r="D29" s="239">
        <f t="shared" si="2"/>
        <v>1708303</v>
      </c>
      <c r="E29" s="226">
        <v>904943</v>
      </c>
      <c r="F29" s="226">
        <v>777926</v>
      </c>
      <c r="G29" s="226">
        <v>8633</v>
      </c>
      <c r="H29" s="226">
        <v>7606</v>
      </c>
      <c r="I29" s="226">
        <v>7014</v>
      </c>
      <c r="J29" s="246">
        <v>2181</v>
      </c>
      <c r="K29" s="11"/>
      <c r="M29" s="132"/>
    </row>
    <row r="30" spans="1:13" x14ac:dyDescent="0.25">
      <c r="A30" s="58"/>
      <c r="B30" s="56"/>
      <c r="C30" s="46" t="s">
        <v>42</v>
      </c>
      <c r="D30" s="239">
        <f t="shared" si="2"/>
        <v>1731518</v>
      </c>
      <c r="E30" s="226">
        <v>909469</v>
      </c>
      <c r="F30" s="226">
        <v>796184</v>
      </c>
      <c r="G30" s="226">
        <v>9181</v>
      </c>
      <c r="H30" s="226">
        <v>7752</v>
      </c>
      <c r="I30" s="226">
        <v>6961</v>
      </c>
      <c r="J30" s="246">
        <v>1971</v>
      </c>
      <c r="K30" s="11"/>
      <c r="M30" s="132"/>
    </row>
    <row r="31" spans="1:13" x14ac:dyDescent="0.25">
      <c r="A31" s="58"/>
      <c r="B31" s="56"/>
      <c r="C31" s="46" t="s">
        <v>43</v>
      </c>
      <c r="D31" s="239">
        <f t="shared" si="2"/>
        <v>1752810</v>
      </c>
      <c r="E31" s="226">
        <v>916400</v>
      </c>
      <c r="F31" s="226">
        <v>810089</v>
      </c>
      <c r="G31" s="226">
        <v>9152</v>
      </c>
      <c r="H31" s="226">
        <v>8294</v>
      </c>
      <c r="I31" s="226">
        <v>6986</v>
      </c>
      <c r="J31" s="246">
        <v>1889</v>
      </c>
      <c r="K31" s="11"/>
      <c r="M31" s="132"/>
    </row>
    <row r="32" spans="1:13" x14ac:dyDescent="0.25">
      <c r="A32" s="58"/>
      <c r="B32" s="56"/>
      <c r="C32" s="46" t="s">
        <v>44</v>
      </c>
      <c r="D32" s="239">
        <f t="shared" si="2"/>
        <v>1749458</v>
      </c>
      <c r="E32" s="226">
        <v>918023</v>
      </c>
      <c r="F32" s="226">
        <v>804850</v>
      </c>
      <c r="G32" s="226">
        <v>9319</v>
      </c>
      <c r="H32" s="226">
        <v>8518</v>
      </c>
      <c r="I32" s="226">
        <v>6961</v>
      </c>
      <c r="J32" s="246">
        <v>1787</v>
      </c>
      <c r="K32" s="11"/>
      <c r="M32" s="132"/>
    </row>
    <row r="33" spans="1:13" x14ac:dyDescent="0.25">
      <c r="A33" s="58"/>
      <c r="B33" s="56"/>
      <c r="C33" s="46" t="s">
        <v>33</v>
      </c>
      <c r="D33" s="239">
        <f t="shared" si="2"/>
        <v>1770485</v>
      </c>
      <c r="E33" s="226">
        <v>929037</v>
      </c>
      <c r="F33" s="226">
        <v>815346</v>
      </c>
      <c r="G33" s="226">
        <v>9130</v>
      </c>
      <c r="H33" s="226">
        <v>8189</v>
      </c>
      <c r="I33" s="226">
        <v>7013</v>
      </c>
      <c r="J33" s="246">
        <v>1770</v>
      </c>
      <c r="K33" s="11"/>
      <c r="M33" s="132"/>
    </row>
    <row r="34" spans="1:13" x14ac:dyDescent="0.25">
      <c r="A34" s="58"/>
      <c r="B34" s="56"/>
      <c r="C34" s="46" t="s">
        <v>34</v>
      </c>
      <c r="D34" s="239">
        <f t="shared" si="2"/>
        <v>1793594</v>
      </c>
      <c r="E34" s="226">
        <v>936653</v>
      </c>
      <c r="F34" s="226">
        <v>831226</v>
      </c>
      <c r="G34" s="226">
        <v>8887</v>
      </c>
      <c r="H34" s="226">
        <v>8158</v>
      </c>
      <c r="I34" s="226">
        <v>7051</v>
      </c>
      <c r="J34" s="246">
        <v>1619</v>
      </c>
      <c r="K34" s="11"/>
      <c r="M34" s="132"/>
    </row>
    <row r="35" spans="1:13" x14ac:dyDescent="0.25">
      <c r="A35" s="58"/>
      <c r="B35" s="56"/>
      <c r="C35" s="46" t="s">
        <v>35</v>
      </c>
      <c r="D35" s="239">
        <f t="shared" si="2"/>
        <v>1808189</v>
      </c>
      <c r="E35" s="226">
        <v>939502</v>
      </c>
      <c r="F35" s="226">
        <v>843472</v>
      </c>
      <c r="G35" s="226">
        <v>8694</v>
      </c>
      <c r="H35" s="226">
        <v>7993</v>
      </c>
      <c r="I35" s="226">
        <v>6908</v>
      </c>
      <c r="J35" s="246">
        <v>1620</v>
      </c>
      <c r="K35" s="11"/>
      <c r="M35" s="132"/>
    </row>
    <row r="36" spans="1:13" x14ac:dyDescent="0.25">
      <c r="A36" s="58"/>
      <c r="B36" s="56"/>
      <c r="C36" s="46" t="s">
        <v>36</v>
      </c>
      <c r="D36" s="239">
        <f t="shared" si="2"/>
        <v>1803662</v>
      </c>
      <c r="E36" s="226">
        <v>946290</v>
      </c>
      <c r="F36" s="226">
        <v>833588</v>
      </c>
      <c r="G36" s="226">
        <v>8599</v>
      </c>
      <c r="H36" s="226">
        <v>8080</v>
      </c>
      <c r="I36" s="226">
        <v>5627</v>
      </c>
      <c r="J36" s="246">
        <v>1478</v>
      </c>
      <c r="K36" s="11"/>
      <c r="M36" s="132"/>
    </row>
    <row r="37" spans="1:13" x14ac:dyDescent="0.25">
      <c r="A37" s="58"/>
      <c r="B37" s="56"/>
      <c r="C37" s="46" t="s">
        <v>37</v>
      </c>
      <c r="D37" s="239">
        <f t="shared" si="2"/>
        <v>1816980</v>
      </c>
      <c r="E37" s="226">
        <v>947376</v>
      </c>
      <c r="F37" s="226">
        <v>844506</v>
      </c>
      <c r="G37" s="226">
        <v>8507</v>
      </c>
      <c r="H37" s="226">
        <v>8029</v>
      </c>
      <c r="I37" s="226">
        <v>7096</v>
      </c>
      <c r="J37" s="246">
        <v>1466</v>
      </c>
      <c r="K37" s="11"/>
      <c r="M37" s="132"/>
    </row>
    <row r="38" spans="1:13" ht="13.8" thickBot="1" x14ac:dyDescent="0.3">
      <c r="A38" s="58"/>
      <c r="B38" s="57"/>
      <c r="C38" s="47" t="s">
        <v>38</v>
      </c>
      <c r="D38" s="235">
        <f t="shared" si="2"/>
        <v>1819564</v>
      </c>
      <c r="E38" s="229">
        <v>947781</v>
      </c>
      <c r="F38" s="229">
        <v>847117</v>
      </c>
      <c r="G38" s="229">
        <v>8372</v>
      </c>
      <c r="H38" s="229">
        <v>8068</v>
      </c>
      <c r="I38" s="229">
        <v>7065</v>
      </c>
      <c r="J38" s="248">
        <v>1161</v>
      </c>
      <c r="K38" s="11"/>
      <c r="M38" s="132"/>
    </row>
    <row r="39" spans="1:13" ht="13.8" thickBot="1" x14ac:dyDescent="0.3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132"/>
    </row>
    <row r="40" spans="1:13" ht="36.6" thickBot="1" x14ac:dyDescent="0.3">
      <c r="A40" s="58"/>
      <c r="B40" s="65" t="s">
        <v>0</v>
      </c>
      <c r="C40" s="65" t="s">
        <v>32</v>
      </c>
      <c r="D40" s="42" t="s">
        <v>78</v>
      </c>
      <c r="E40" s="30" t="s">
        <v>20</v>
      </c>
      <c r="F40" s="10" t="s">
        <v>29</v>
      </c>
      <c r="G40" s="10" t="s">
        <v>85</v>
      </c>
      <c r="H40" s="10" t="s">
        <v>520</v>
      </c>
      <c r="I40" s="10" t="s">
        <v>86</v>
      </c>
      <c r="J40" s="10" t="s">
        <v>87</v>
      </c>
      <c r="K40" s="37" t="s">
        <v>93</v>
      </c>
      <c r="M40" s="132"/>
    </row>
    <row r="41" spans="1:13" x14ac:dyDescent="0.25">
      <c r="A41" s="58"/>
      <c r="B41" s="39">
        <v>2011</v>
      </c>
      <c r="C41" s="46" t="s">
        <v>39</v>
      </c>
      <c r="D41" s="239">
        <f t="shared" ref="D41:D79" si="3">SUM(E41:K41)</f>
        <v>1819146</v>
      </c>
      <c r="E41" s="226">
        <v>942273</v>
      </c>
      <c r="F41" s="226">
        <v>850867</v>
      </c>
      <c r="G41" s="226">
        <v>8362</v>
      </c>
      <c r="H41" s="226">
        <v>6492</v>
      </c>
      <c r="I41" s="226">
        <v>2875</v>
      </c>
      <c r="J41" s="226">
        <v>6996</v>
      </c>
      <c r="K41" s="246">
        <v>1281</v>
      </c>
      <c r="M41" s="132"/>
    </row>
    <row r="42" spans="1:13" x14ac:dyDescent="0.25">
      <c r="A42" s="58"/>
      <c r="B42" s="56"/>
      <c r="C42" s="46" t="s">
        <v>40</v>
      </c>
      <c r="D42" s="239">
        <f t="shared" si="3"/>
        <v>1823656</v>
      </c>
      <c r="E42" s="226">
        <v>938524</v>
      </c>
      <c r="F42" s="226">
        <v>855735</v>
      </c>
      <c r="G42" s="226">
        <v>8536</v>
      </c>
      <c r="H42" s="226">
        <v>6864</v>
      </c>
      <c r="I42" s="226">
        <v>5856</v>
      </c>
      <c r="J42" s="226">
        <v>6911</v>
      </c>
      <c r="K42" s="246">
        <v>1230</v>
      </c>
      <c r="M42" s="132"/>
    </row>
    <row r="43" spans="1:13" x14ac:dyDescent="0.25">
      <c r="A43" s="58"/>
      <c r="B43" s="56"/>
      <c r="C43" s="46" t="s">
        <v>41</v>
      </c>
      <c r="D43" s="239">
        <f t="shared" si="3"/>
        <v>1855054</v>
      </c>
      <c r="E43" s="226">
        <v>944697</v>
      </c>
      <c r="F43" s="226">
        <v>880069</v>
      </c>
      <c r="G43" s="226">
        <v>9139</v>
      </c>
      <c r="H43" s="226">
        <v>7383</v>
      </c>
      <c r="I43" s="226">
        <v>5726</v>
      </c>
      <c r="J43" s="226">
        <v>6839</v>
      </c>
      <c r="K43" s="246">
        <v>1201</v>
      </c>
      <c r="M43" s="132"/>
    </row>
    <row r="44" spans="1:13" x14ac:dyDescent="0.25">
      <c r="A44" s="58"/>
      <c r="B44" s="39"/>
      <c r="C44" s="46" t="s">
        <v>42</v>
      </c>
      <c r="D44" s="239">
        <f t="shared" si="3"/>
        <v>1879451</v>
      </c>
      <c r="E44" s="226">
        <v>948291</v>
      </c>
      <c r="F44" s="226">
        <v>900122</v>
      </c>
      <c r="G44" s="226">
        <v>9545</v>
      </c>
      <c r="H44" s="226">
        <v>7756</v>
      </c>
      <c r="I44" s="226">
        <v>5778</v>
      </c>
      <c r="J44" s="226">
        <v>6775</v>
      </c>
      <c r="K44" s="246">
        <v>1184</v>
      </c>
      <c r="M44" s="132"/>
    </row>
    <row r="45" spans="1:13" x14ac:dyDescent="0.25">
      <c r="A45" s="58"/>
      <c r="B45" s="56"/>
      <c r="C45" s="46" t="s">
        <v>43</v>
      </c>
      <c r="D45" s="239">
        <f t="shared" si="3"/>
        <v>1910017</v>
      </c>
      <c r="E45" s="226">
        <v>962470</v>
      </c>
      <c r="F45" s="226">
        <v>915958</v>
      </c>
      <c r="G45" s="226">
        <v>9799</v>
      </c>
      <c r="H45" s="226">
        <v>8178</v>
      </c>
      <c r="I45" s="226">
        <v>5767</v>
      </c>
      <c r="J45" s="226">
        <v>6722</v>
      </c>
      <c r="K45" s="246">
        <v>1123</v>
      </c>
      <c r="M45" s="132"/>
    </row>
    <row r="46" spans="1:13" x14ac:dyDescent="0.25">
      <c r="A46" s="58"/>
      <c r="B46" s="56"/>
      <c r="C46" s="46" t="s">
        <v>44</v>
      </c>
      <c r="D46" s="239">
        <f t="shared" si="3"/>
        <v>1932809</v>
      </c>
      <c r="E46" s="226">
        <v>970725</v>
      </c>
      <c r="F46" s="226">
        <v>929627</v>
      </c>
      <c r="G46" s="226">
        <v>10114</v>
      </c>
      <c r="H46" s="226">
        <v>8624</v>
      </c>
      <c r="I46" s="226">
        <v>5744</v>
      </c>
      <c r="J46" s="226">
        <v>6969</v>
      </c>
      <c r="K46" s="246">
        <v>1006</v>
      </c>
      <c r="M46" s="132"/>
    </row>
    <row r="47" spans="1:13" x14ac:dyDescent="0.25">
      <c r="A47" s="58"/>
      <c r="B47" s="39"/>
      <c r="C47" s="46" t="s">
        <v>33</v>
      </c>
      <c r="D47" s="239">
        <f t="shared" si="3"/>
        <v>1953417</v>
      </c>
      <c r="E47" s="226">
        <v>979976</v>
      </c>
      <c r="F47" s="226">
        <v>940751</v>
      </c>
      <c r="G47" s="226">
        <v>10158</v>
      </c>
      <c r="H47" s="226">
        <v>8848</v>
      </c>
      <c r="I47" s="226">
        <v>5742</v>
      </c>
      <c r="J47" s="226">
        <v>6973</v>
      </c>
      <c r="K47" s="246">
        <v>969</v>
      </c>
      <c r="M47" s="132"/>
    </row>
    <row r="48" spans="1:13" x14ac:dyDescent="0.25">
      <c r="A48" s="58"/>
      <c r="B48" s="56"/>
      <c r="C48" s="46" t="s">
        <v>34</v>
      </c>
      <c r="D48" s="239">
        <f t="shared" si="3"/>
        <v>1977708</v>
      </c>
      <c r="E48" s="226">
        <v>991334</v>
      </c>
      <c r="F48" s="226">
        <v>953058</v>
      </c>
      <c r="G48" s="226">
        <v>10189</v>
      </c>
      <c r="H48" s="226">
        <v>9416</v>
      </c>
      <c r="I48" s="226">
        <v>5839</v>
      </c>
      <c r="J48" s="226">
        <v>6944</v>
      </c>
      <c r="K48" s="246">
        <v>928</v>
      </c>
      <c r="M48" s="132"/>
    </row>
    <row r="49" spans="1:13" x14ac:dyDescent="0.25">
      <c r="A49" s="58"/>
      <c r="B49" s="56"/>
      <c r="C49" s="46" t="s">
        <v>35</v>
      </c>
      <c r="D49" s="239">
        <f t="shared" si="3"/>
        <v>1992753</v>
      </c>
      <c r="E49" s="226">
        <v>997470</v>
      </c>
      <c r="F49" s="226">
        <v>961567</v>
      </c>
      <c r="G49" s="226">
        <v>10343</v>
      </c>
      <c r="H49" s="226">
        <v>9914</v>
      </c>
      <c r="I49" s="226">
        <v>5810</v>
      </c>
      <c r="J49" s="226">
        <v>6770</v>
      </c>
      <c r="K49" s="246">
        <v>879</v>
      </c>
      <c r="M49" s="132"/>
    </row>
    <row r="50" spans="1:13" x14ac:dyDescent="0.25">
      <c r="A50" s="58"/>
      <c r="B50" s="39"/>
      <c r="C50" s="46" t="s">
        <v>36</v>
      </c>
      <c r="D50" s="239">
        <f t="shared" si="3"/>
        <v>2005472</v>
      </c>
      <c r="E50" s="226">
        <v>1003773</v>
      </c>
      <c r="F50" s="226">
        <v>967713</v>
      </c>
      <c r="G50" s="226">
        <v>10227</v>
      </c>
      <c r="H50" s="226">
        <v>10279</v>
      </c>
      <c r="I50" s="226">
        <v>5835</v>
      </c>
      <c r="J50" s="226">
        <v>6739</v>
      </c>
      <c r="K50" s="246">
        <v>906</v>
      </c>
      <c r="M50" s="132"/>
    </row>
    <row r="51" spans="1:13" x14ac:dyDescent="0.25">
      <c r="A51" s="58"/>
      <c r="B51" s="56"/>
      <c r="C51" s="46" t="s">
        <v>37</v>
      </c>
      <c r="D51" s="239">
        <f t="shared" si="3"/>
        <v>2021209</v>
      </c>
      <c r="E51" s="226">
        <v>1010524</v>
      </c>
      <c r="F51" s="226">
        <v>975644</v>
      </c>
      <c r="G51" s="226">
        <v>10301</v>
      </c>
      <c r="H51" s="226">
        <v>11219</v>
      </c>
      <c r="I51" s="226">
        <v>5895</v>
      </c>
      <c r="J51" s="226">
        <v>6732</v>
      </c>
      <c r="K51" s="246">
        <v>894</v>
      </c>
      <c r="M51" s="132"/>
    </row>
    <row r="52" spans="1:13" ht="13.8" thickBot="1" x14ac:dyDescent="0.3">
      <c r="A52" s="58"/>
      <c r="B52" s="57"/>
      <c r="C52" s="47" t="s">
        <v>38</v>
      </c>
      <c r="D52" s="235">
        <f t="shared" si="3"/>
        <v>2025042</v>
      </c>
      <c r="E52" s="229">
        <v>1012603</v>
      </c>
      <c r="F52" s="229">
        <v>977194</v>
      </c>
      <c r="G52" s="229">
        <v>10008</v>
      </c>
      <c r="H52" s="229">
        <v>11656</v>
      </c>
      <c r="I52" s="229">
        <v>5949</v>
      </c>
      <c r="J52" s="229">
        <v>6742</v>
      </c>
      <c r="K52" s="248">
        <v>890</v>
      </c>
      <c r="M52" s="132"/>
    </row>
    <row r="53" spans="1:13" x14ac:dyDescent="0.25">
      <c r="A53" s="58"/>
      <c r="B53" s="38">
        <v>2012</v>
      </c>
      <c r="C53" s="51" t="s">
        <v>39</v>
      </c>
      <c r="D53" s="237">
        <f t="shared" si="3"/>
        <v>2022882</v>
      </c>
      <c r="E53" s="232">
        <v>948178</v>
      </c>
      <c r="F53" s="232">
        <v>973780</v>
      </c>
      <c r="G53" s="232">
        <v>9777</v>
      </c>
      <c r="H53" s="232">
        <v>25403</v>
      </c>
      <c r="I53" s="232">
        <v>58155</v>
      </c>
      <c r="J53" s="232">
        <v>6692</v>
      </c>
      <c r="K53" s="244">
        <v>897</v>
      </c>
      <c r="L53" s="28"/>
      <c r="M53" s="132"/>
    </row>
    <row r="54" spans="1:13" x14ac:dyDescent="0.25">
      <c r="A54" s="58"/>
      <c r="B54" s="56"/>
      <c r="C54" s="46" t="s">
        <v>40</v>
      </c>
      <c r="D54" s="239">
        <f t="shared" si="3"/>
        <v>2029256</v>
      </c>
      <c r="E54" s="226">
        <v>949224</v>
      </c>
      <c r="F54" s="226">
        <v>979356</v>
      </c>
      <c r="G54" s="226">
        <v>9631</v>
      </c>
      <c r="H54" s="226">
        <v>27829</v>
      </c>
      <c r="I54" s="226">
        <v>55965</v>
      </c>
      <c r="J54" s="226">
        <v>6370</v>
      </c>
      <c r="K54" s="246">
        <v>881</v>
      </c>
      <c r="L54" s="28"/>
      <c r="M54" s="132"/>
    </row>
    <row r="55" spans="1:13" x14ac:dyDescent="0.25">
      <c r="A55" s="58"/>
      <c r="B55" s="56"/>
      <c r="C55" s="46" t="s">
        <v>41</v>
      </c>
      <c r="D55" s="239">
        <f t="shared" si="3"/>
        <v>2031572</v>
      </c>
      <c r="E55" s="226">
        <v>956367</v>
      </c>
      <c r="F55" s="226">
        <v>972944</v>
      </c>
      <c r="G55" s="226">
        <v>9408</v>
      </c>
      <c r="H55" s="226">
        <v>29815</v>
      </c>
      <c r="I55" s="226">
        <v>55576</v>
      </c>
      <c r="J55" s="226">
        <v>6677</v>
      </c>
      <c r="K55" s="246">
        <v>785</v>
      </c>
      <c r="L55" s="28"/>
      <c r="M55" s="132"/>
    </row>
    <row r="56" spans="1:13" x14ac:dyDescent="0.25">
      <c r="A56" s="58"/>
      <c r="B56" s="39"/>
      <c r="C56" s="46" t="s">
        <v>42</v>
      </c>
      <c r="D56" s="239">
        <f t="shared" si="3"/>
        <v>2070145</v>
      </c>
      <c r="E56" s="226">
        <v>959613</v>
      </c>
      <c r="F56" s="226">
        <v>1007513</v>
      </c>
      <c r="G56" s="226">
        <v>9589</v>
      </c>
      <c r="H56" s="226">
        <v>31383</v>
      </c>
      <c r="I56" s="226">
        <v>54725</v>
      </c>
      <c r="J56" s="226">
        <v>6580</v>
      </c>
      <c r="K56" s="246">
        <v>742</v>
      </c>
      <c r="L56" s="28"/>
      <c r="M56" s="132"/>
    </row>
    <row r="57" spans="1:13" x14ac:dyDescent="0.25">
      <c r="A57" s="58"/>
      <c r="B57" s="56"/>
      <c r="C57" s="46" t="s">
        <v>43</v>
      </c>
      <c r="D57" s="239">
        <f t="shared" si="3"/>
        <v>2095838</v>
      </c>
      <c r="E57" s="226">
        <v>965525</v>
      </c>
      <c r="F57" s="226">
        <v>1026560</v>
      </c>
      <c r="G57" s="226">
        <v>9610</v>
      </c>
      <c r="H57" s="226">
        <v>32524</v>
      </c>
      <c r="I57" s="226">
        <v>54559</v>
      </c>
      <c r="J57" s="226">
        <v>6324</v>
      </c>
      <c r="K57" s="246">
        <v>736</v>
      </c>
      <c r="L57" s="28"/>
      <c r="M57" s="132"/>
    </row>
    <row r="58" spans="1:13" x14ac:dyDescent="0.25">
      <c r="A58" s="58"/>
      <c r="B58" s="56"/>
      <c r="C58" s="46" t="s">
        <v>44</v>
      </c>
      <c r="D58" s="239">
        <f t="shared" si="3"/>
        <v>2097445</v>
      </c>
      <c r="E58" s="226">
        <v>973965</v>
      </c>
      <c r="F58" s="226">
        <v>1018692</v>
      </c>
      <c r="G58" s="226">
        <v>9374</v>
      </c>
      <c r="H58" s="226">
        <v>33967</v>
      </c>
      <c r="I58" s="226">
        <v>54497</v>
      </c>
      <c r="J58" s="226">
        <v>6224</v>
      </c>
      <c r="K58" s="246">
        <v>726</v>
      </c>
      <c r="L58" s="28"/>
      <c r="M58" s="132"/>
    </row>
    <row r="59" spans="1:13" x14ac:dyDescent="0.25">
      <c r="A59" s="58"/>
      <c r="B59" s="56"/>
      <c r="C59" s="46" t="s">
        <v>33</v>
      </c>
      <c r="D59" s="239">
        <f t="shared" si="3"/>
        <v>2123653</v>
      </c>
      <c r="E59" s="226">
        <v>981598</v>
      </c>
      <c r="F59" s="226">
        <v>1035952</v>
      </c>
      <c r="G59" s="226">
        <v>9371</v>
      </c>
      <c r="H59" s="226">
        <v>35544</v>
      </c>
      <c r="I59" s="226">
        <v>54266</v>
      </c>
      <c r="J59" s="226">
        <v>6196</v>
      </c>
      <c r="K59" s="246">
        <v>726</v>
      </c>
      <c r="L59" s="28"/>
      <c r="M59" s="132"/>
    </row>
    <row r="60" spans="1:13" x14ac:dyDescent="0.25">
      <c r="A60" s="58"/>
      <c r="B60" s="56"/>
      <c r="C60" s="46" t="s">
        <v>34</v>
      </c>
      <c r="D60" s="239">
        <f t="shared" si="3"/>
        <v>2152841</v>
      </c>
      <c r="E60" s="226">
        <v>989621</v>
      </c>
      <c r="F60" s="226">
        <v>1055826</v>
      </c>
      <c r="G60" s="226">
        <v>9392</v>
      </c>
      <c r="H60" s="226">
        <v>36928</v>
      </c>
      <c r="I60" s="226">
        <v>54159</v>
      </c>
      <c r="J60" s="226">
        <v>6191</v>
      </c>
      <c r="K60" s="246">
        <v>724</v>
      </c>
      <c r="L60" s="28"/>
      <c r="M60" s="132"/>
    </row>
    <row r="61" spans="1:13" x14ac:dyDescent="0.25">
      <c r="A61" s="58"/>
      <c r="B61" s="39"/>
      <c r="C61" s="46" t="s">
        <v>35</v>
      </c>
      <c r="D61" s="239">
        <f t="shared" si="3"/>
        <v>2158206</v>
      </c>
      <c r="E61" s="226">
        <v>992507</v>
      </c>
      <c r="F61" s="226">
        <v>1057801</v>
      </c>
      <c r="G61" s="226">
        <v>9273</v>
      </c>
      <c r="H61" s="226">
        <v>37667</v>
      </c>
      <c r="I61" s="226">
        <v>54116</v>
      </c>
      <c r="J61" s="226">
        <v>6111</v>
      </c>
      <c r="K61" s="246">
        <v>731</v>
      </c>
      <c r="L61" s="28"/>
      <c r="M61" s="132"/>
    </row>
    <row r="62" spans="1:13" x14ac:dyDescent="0.25">
      <c r="A62" s="58"/>
      <c r="B62" s="39"/>
      <c r="C62" s="46" t="s">
        <v>36</v>
      </c>
      <c r="D62" s="239">
        <f t="shared" si="3"/>
        <v>2177284</v>
      </c>
      <c r="E62" s="226">
        <v>999550</v>
      </c>
      <c r="F62" s="226">
        <v>1068546</v>
      </c>
      <c r="G62" s="226">
        <v>9171</v>
      </c>
      <c r="H62" s="226">
        <v>38605</v>
      </c>
      <c r="I62" s="226">
        <v>54414</v>
      </c>
      <c r="J62" s="226">
        <v>6273</v>
      </c>
      <c r="K62" s="246">
        <v>725</v>
      </c>
      <c r="L62" s="28"/>
      <c r="M62" s="132"/>
    </row>
    <row r="63" spans="1:13" x14ac:dyDescent="0.25">
      <c r="A63" s="58"/>
      <c r="B63" s="56"/>
      <c r="C63" s="46" t="s">
        <v>37</v>
      </c>
      <c r="D63" s="239">
        <f t="shared" si="3"/>
        <v>2187644</v>
      </c>
      <c r="E63" s="226">
        <v>1002088</v>
      </c>
      <c r="F63" s="226">
        <v>1075384</v>
      </c>
      <c r="G63" s="226">
        <v>8354</v>
      </c>
      <c r="H63" s="226">
        <v>39385</v>
      </c>
      <c r="I63" s="226">
        <v>55435</v>
      </c>
      <c r="J63" s="226">
        <v>6269</v>
      </c>
      <c r="K63" s="246">
        <v>729</v>
      </c>
      <c r="L63" s="28"/>
      <c r="M63" s="132"/>
    </row>
    <row r="64" spans="1:13" ht="13.8" thickBot="1" x14ac:dyDescent="0.3">
      <c r="A64" s="58"/>
      <c r="B64" s="57"/>
      <c r="C64" s="47" t="s">
        <v>38</v>
      </c>
      <c r="D64" s="235">
        <f t="shared" si="3"/>
        <v>2186173</v>
      </c>
      <c r="E64" s="229">
        <v>1000444</v>
      </c>
      <c r="F64" s="229">
        <v>1075407</v>
      </c>
      <c r="G64" s="229">
        <v>8163</v>
      </c>
      <c r="H64" s="229">
        <v>40003</v>
      </c>
      <c r="I64" s="229">
        <v>54742</v>
      </c>
      <c r="J64" s="229">
        <v>6675</v>
      </c>
      <c r="K64" s="248">
        <v>739</v>
      </c>
      <c r="L64" s="28"/>
      <c r="M64" s="132"/>
    </row>
    <row r="65" spans="1:13" x14ac:dyDescent="0.25">
      <c r="A65" s="58"/>
      <c r="B65" s="38">
        <v>2013</v>
      </c>
      <c r="C65" s="51" t="s">
        <v>39</v>
      </c>
      <c r="D65" s="237">
        <f t="shared" si="3"/>
        <v>2189991</v>
      </c>
      <c r="E65" s="232">
        <v>999648</v>
      </c>
      <c r="F65" s="232">
        <v>1081561</v>
      </c>
      <c r="G65" s="232">
        <v>8329</v>
      </c>
      <c r="H65" s="232">
        <v>40077</v>
      </c>
      <c r="I65" s="232">
        <v>53081</v>
      </c>
      <c r="J65" s="232">
        <v>6578</v>
      </c>
      <c r="K65" s="244">
        <v>717</v>
      </c>
      <c r="L65" s="28"/>
      <c r="M65" s="132"/>
    </row>
    <row r="66" spans="1:13" x14ac:dyDescent="0.25">
      <c r="A66" s="58"/>
      <c r="B66" s="56"/>
      <c r="C66" s="46" t="s">
        <v>40</v>
      </c>
      <c r="D66" s="239">
        <f t="shared" si="3"/>
        <v>2194942</v>
      </c>
      <c r="E66" s="226">
        <v>998032</v>
      </c>
      <c r="F66" s="226">
        <v>1088119</v>
      </c>
      <c r="G66" s="226">
        <v>8240</v>
      </c>
      <c r="H66" s="226">
        <v>41299</v>
      </c>
      <c r="I66" s="226">
        <v>52493</v>
      </c>
      <c r="J66" s="226">
        <v>6042</v>
      </c>
      <c r="K66" s="246">
        <v>717</v>
      </c>
      <c r="L66" s="28"/>
      <c r="M66" s="132"/>
    </row>
    <row r="67" spans="1:13" x14ac:dyDescent="0.25">
      <c r="A67" s="58"/>
      <c r="B67" s="56"/>
      <c r="C67" s="46" t="s">
        <v>41</v>
      </c>
      <c r="D67" s="239">
        <f t="shared" si="3"/>
        <v>2235805</v>
      </c>
      <c r="E67" s="226">
        <v>985833</v>
      </c>
      <c r="F67" s="226">
        <v>1110861</v>
      </c>
      <c r="G67" s="226">
        <v>8865</v>
      </c>
      <c r="H67" s="226">
        <v>45376</v>
      </c>
      <c r="I67" s="226">
        <v>79048</v>
      </c>
      <c r="J67" s="226">
        <v>5298</v>
      </c>
      <c r="K67" s="246">
        <v>524</v>
      </c>
      <c r="L67" s="28"/>
      <c r="M67" s="132"/>
    </row>
    <row r="68" spans="1:13" x14ac:dyDescent="0.25">
      <c r="A68" s="58"/>
      <c r="B68" s="39"/>
      <c r="C68" s="46" t="s">
        <v>42</v>
      </c>
      <c r="D68" s="239">
        <f t="shared" si="3"/>
        <v>2225137</v>
      </c>
      <c r="E68" s="226">
        <v>961448</v>
      </c>
      <c r="F68" s="226">
        <v>1126596</v>
      </c>
      <c r="G68" s="226">
        <v>8740</v>
      </c>
      <c r="H68" s="226">
        <v>45614</v>
      </c>
      <c r="I68" s="226">
        <v>76803</v>
      </c>
      <c r="J68" s="226">
        <v>5412</v>
      </c>
      <c r="K68" s="246">
        <v>524</v>
      </c>
      <c r="L68" s="28"/>
      <c r="M68" s="132"/>
    </row>
    <row r="69" spans="1:13" x14ac:dyDescent="0.25">
      <c r="A69" s="58"/>
      <c r="B69" s="56"/>
      <c r="C69" s="46" t="s">
        <v>43</v>
      </c>
      <c r="D69" s="239">
        <f t="shared" si="3"/>
        <v>2244527</v>
      </c>
      <c r="E69" s="226">
        <v>968344</v>
      </c>
      <c r="F69" s="226">
        <v>1137697</v>
      </c>
      <c r="G69" s="226">
        <v>8640</v>
      </c>
      <c r="H69" s="226">
        <v>46546</v>
      </c>
      <c r="I69" s="226">
        <v>77415</v>
      </c>
      <c r="J69" s="226">
        <v>5363</v>
      </c>
      <c r="K69" s="246">
        <v>522</v>
      </c>
      <c r="L69" s="28"/>
      <c r="M69" s="132"/>
    </row>
    <row r="70" spans="1:13" x14ac:dyDescent="0.25">
      <c r="A70" s="58"/>
      <c r="B70" s="56"/>
      <c r="C70" s="46" t="s">
        <v>44</v>
      </c>
      <c r="D70" s="239">
        <f t="shared" si="3"/>
        <v>2260443</v>
      </c>
      <c r="E70" s="226">
        <v>975350</v>
      </c>
      <c r="F70" s="226">
        <v>1146942</v>
      </c>
      <c r="G70" s="226">
        <v>8578</v>
      </c>
      <c r="H70" s="226">
        <v>45683</v>
      </c>
      <c r="I70" s="226">
        <v>77566</v>
      </c>
      <c r="J70" s="226">
        <v>5806</v>
      </c>
      <c r="K70" s="246">
        <v>518</v>
      </c>
      <c r="L70" s="28"/>
      <c r="M70" s="132"/>
    </row>
    <row r="71" spans="1:13" x14ac:dyDescent="0.25">
      <c r="A71" s="58"/>
      <c r="B71" s="39"/>
      <c r="C71" s="46" t="s">
        <v>33</v>
      </c>
      <c r="D71" s="239">
        <f t="shared" si="3"/>
        <v>2283719</v>
      </c>
      <c r="E71" s="226">
        <v>985289</v>
      </c>
      <c r="F71" s="226">
        <v>1158612</v>
      </c>
      <c r="G71" s="226">
        <v>8423</v>
      </c>
      <c r="H71" s="226">
        <v>46521</v>
      </c>
      <c r="I71" s="226">
        <v>78417</v>
      </c>
      <c r="J71" s="226">
        <v>5945</v>
      </c>
      <c r="K71" s="246">
        <v>512</v>
      </c>
      <c r="L71" s="28"/>
      <c r="M71" s="132"/>
    </row>
    <row r="72" spans="1:13" x14ac:dyDescent="0.25">
      <c r="A72" s="58"/>
      <c r="B72" s="56"/>
      <c r="C72" s="46" t="s">
        <v>34</v>
      </c>
      <c r="D72" s="239">
        <f t="shared" si="3"/>
        <v>2285037</v>
      </c>
      <c r="E72" s="226">
        <v>990524</v>
      </c>
      <c r="F72" s="226">
        <v>1152676</v>
      </c>
      <c r="G72" s="226">
        <v>8288</v>
      </c>
      <c r="H72" s="226">
        <v>47836</v>
      </c>
      <c r="I72" s="226">
        <v>78961</v>
      </c>
      <c r="J72" s="226">
        <v>6240</v>
      </c>
      <c r="K72" s="246">
        <v>512</v>
      </c>
      <c r="L72" s="28"/>
      <c r="M72" s="132"/>
    </row>
    <row r="73" spans="1:13" x14ac:dyDescent="0.25">
      <c r="A73" s="58"/>
      <c r="B73" s="56"/>
      <c r="C73" s="46" t="s">
        <v>35</v>
      </c>
      <c r="D73" s="239">
        <f t="shared" si="3"/>
        <v>2288676</v>
      </c>
      <c r="E73" s="226">
        <v>988727</v>
      </c>
      <c r="F73" s="226">
        <v>1155180</v>
      </c>
      <c r="G73" s="226">
        <v>8103</v>
      </c>
      <c r="H73" s="226">
        <v>50116</v>
      </c>
      <c r="I73" s="226">
        <v>79678</v>
      </c>
      <c r="J73" s="226">
        <v>6351</v>
      </c>
      <c r="K73" s="246">
        <v>521</v>
      </c>
      <c r="L73" s="28"/>
      <c r="M73" s="132"/>
    </row>
    <row r="74" spans="1:13" x14ac:dyDescent="0.25">
      <c r="A74" s="58"/>
      <c r="B74" s="39"/>
      <c r="C74" s="46" t="s">
        <v>36</v>
      </c>
      <c r="D74" s="239">
        <f t="shared" si="3"/>
        <v>2314409</v>
      </c>
      <c r="E74" s="226">
        <v>1000459</v>
      </c>
      <c r="F74" s="226">
        <v>1165097</v>
      </c>
      <c r="G74" s="226">
        <v>7714</v>
      </c>
      <c r="H74" s="226">
        <v>52462</v>
      </c>
      <c r="I74" s="226">
        <v>81595</v>
      </c>
      <c r="J74" s="226">
        <v>6563</v>
      </c>
      <c r="K74" s="246">
        <v>519</v>
      </c>
      <c r="L74" s="28"/>
      <c r="M74" s="132"/>
    </row>
    <row r="75" spans="1:13" x14ac:dyDescent="0.25">
      <c r="A75" s="58"/>
      <c r="B75" s="56"/>
      <c r="C75" s="46" t="s">
        <v>37</v>
      </c>
      <c r="D75" s="239">
        <f t="shared" si="3"/>
        <v>2313618</v>
      </c>
      <c r="E75" s="226">
        <v>990766</v>
      </c>
      <c r="F75" s="226">
        <v>1170924</v>
      </c>
      <c r="G75" s="226">
        <v>7521</v>
      </c>
      <c r="H75" s="226">
        <v>55264</v>
      </c>
      <c r="I75" s="226">
        <v>81894</v>
      </c>
      <c r="J75" s="226">
        <v>6729</v>
      </c>
      <c r="K75" s="246">
        <v>520</v>
      </c>
      <c r="L75" s="28"/>
      <c r="M75" s="132"/>
    </row>
    <row r="76" spans="1:13" ht="13.8" thickBot="1" x14ac:dyDescent="0.3">
      <c r="A76" s="58"/>
      <c r="B76" s="57"/>
      <c r="C76" s="47" t="s">
        <v>38</v>
      </c>
      <c r="D76" s="235">
        <f t="shared" si="3"/>
        <v>2309572</v>
      </c>
      <c r="E76" s="229">
        <v>983055</v>
      </c>
      <c r="F76" s="229">
        <v>1163502</v>
      </c>
      <c r="G76" s="229">
        <v>7167</v>
      </c>
      <c r="H76" s="229">
        <v>67059</v>
      </c>
      <c r="I76" s="229">
        <v>80506</v>
      </c>
      <c r="J76" s="229">
        <v>7772</v>
      </c>
      <c r="K76" s="248">
        <v>511</v>
      </c>
      <c r="L76" s="28"/>
      <c r="M76" s="132"/>
    </row>
    <row r="77" spans="1:13" x14ac:dyDescent="0.25">
      <c r="A77" s="58"/>
      <c r="B77" s="38">
        <v>2014</v>
      </c>
      <c r="C77" s="51" t="s">
        <v>39</v>
      </c>
      <c r="D77" s="237">
        <f t="shared" si="3"/>
        <v>2308352</v>
      </c>
      <c r="E77" s="232">
        <v>979653</v>
      </c>
      <c r="F77" s="232">
        <v>1162925</v>
      </c>
      <c r="G77" s="232">
        <v>6964</v>
      </c>
      <c r="H77" s="232">
        <v>69262</v>
      </c>
      <c r="I77" s="232">
        <v>80846</v>
      </c>
      <c r="J77" s="232">
        <v>8191</v>
      </c>
      <c r="K77" s="244">
        <v>511</v>
      </c>
      <c r="L77" s="28"/>
      <c r="M77" s="132"/>
    </row>
    <row r="78" spans="1:13" x14ac:dyDescent="0.25">
      <c r="A78" s="58"/>
      <c r="B78" s="56"/>
      <c r="C78" s="46" t="s">
        <v>40</v>
      </c>
      <c r="D78" s="239">
        <f t="shared" si="3"/>
        <v>2287815</v>
      </c>
      <c r="E78" s="226">
        <v>957011</v>
      </c>
      <c r="F78" s="226">
        <v>1167081</v>
      </c>
      <c r="G78" s="226">
        <v>7003</v>
      </c>
      <c r="H78" s="226">
        <v>68337</v>
      </c>
      <c r="I78" s="226">
        <v>79357</v>
      </c>
      <c r="J78" s="226">
        <v>8516</v>
      </c>
      <c r="K78" s="246">
        <v>510</v>
      </c>
      <c r="L78" s="28"/>
      <c r="M78" s="132"/>
    </row>
    <row r="79" spans="1:13" x14ac:dyDescent="0.25">
      <c r="A79" s="58"/>
      <c r="B79" s="56"/>
      <c r="C79" s="46" t="s">
        <v>41</v>
      </c>
      <c r="D79" s="239">
        <f t="shared" si="3"/>
        <v>2352875</v>
      </c>
      <c r="E79" s="226">
        <v>980946</v>
      </c>
      <c r="F79" s="226">
        <v>1190355</v>
      </c>
      <c r="G79" s="226">
        <v>6890</v>
      </c>
      <c r="H79" s="226">
        <v>77670</v>
      </c>
      <c r="I79" s="226">
        <v>87808</v>
      </c>
      <c r="J79" s="226">
        <v>8694</v>
      </c>
      <c r="K79" s="246">
        <v>512</v>
      </c>
      <c r="L79" s="28"/>
      <c r="M79" s="132"/>
    </row>
    <row r="80" spans="1:13" x14ac:dyDescent="0.25">
      <c r="A80" s="58"/>
      <c r="B80" s="39"/>
      <c r="C80" s="46" t="s">
        <v>42</v>
      </c>
      <c r="D80" s="239">
        <f>SUM(E80:K80)</f>
        <v>2375672</v>
      </c>
      <c r="E80" s="226">
        <v>983853</v>
      </c>
      <c r="F80" s="226">
        <v>1203152</v>
      </c>
      <c r="G80" s="226">
        <v>6770</v>
      </c>
      <c r="H80" s="226">
        <v>82181</v>
      </c>
      <c r="I80" s="226">
        <v>89525</v>
      </c>
      <c r="J80" s="226">
        <v>9685</v>
      </c>
      <c r="K80" s="246">
        <v>506</v>
      </c>
      <c r="L80" s="28"/>
      <c r="M80" s="132"/>
    </row>
    <row r="81" spans="1:13" x14ac:dyDescent="0.25">
      <c r="A81" s="58"/>
      <c r="B81" s="56"/>
      <c r="C81" s="46" t="s">
        <v>43</v>
      </c>
      <c r="D81" s="239">
        <f>SUM(E81:K81)</f>
        <v>2391033</v>
      </c>
      <c r="E81" s="226">
        <v>986875</v>
      </c>
      <c r="F81" s="226">
        <v>1214021</v>
      </c>
      <c r="G81" s="226">
        <v>6481</v>
      </c>
      <c r="H81" s="226">
        <v>85701</v>
      </c>
      <c r="I81" s="226">
        <v>87363</v>
      </c>
      <c r="J81" s="226">
        <v>10091</v>
      </c>
      <c r="K81" s="246">
        <v>501</v>
      </c>
      <c r="L81" s="28"/>
      <c r="M81" s="132"/>
    </row>
    <row r="82" spans="1:13" x14ac:dyDescent="0.25">
      <c r="A82" s="58"/>
      <c r="B82" s="56"/>
      <c r="C82" s="46" t="s">
        <v>44</v>
      </c>
      <c r="D82" s="239">
        <f>SUM(E82:K82)</f>
        <v>2428592</v>
      </c>
      <c r="E82" s="226">
        <v>993298</v>
      </c>
      <c r="F82" s="226">
        <v>1232618</v>
      </c>
      <c r="G82" s="226">
        <v>6388</v>
      </c>
      <c r="H82" s="226">
        <v>89540</v>
      </c>
      <c r="I82" s="226">
        <v>95515</v>
      </c>
      <c r="J82" s="226">
        <v>10731</v>
      </c>
      <c r="K82" s="246">
        <v>502</v>
      </c>
      <c r="L82" s="28"/>
      <c r="M82" s="132"/>
    </row>
    <row r="83" spans="1:13" x14ac:dyDescent="0.25">
      <c r="A83" s="58"/>
      <c r="B83" s="39"/>
      <c r="C83" s="46" t="s">
        <v>33</v>
      </c>
      <c r="D83" s="239">
        <f t="shared" ref="D83:D91" si="4">SUM(E83:K83)</f>
        <v>2447933</v>
      </c>
      <c r="E83" s="226">
        <v>997965</v>
      </c>
      <c r="F83" s="226">
        <v>1240032</v>
      </c>
      <c r="G83" s="226">
        <v>6278</v>
      </c>
      <c r="H83" s="226">
        <v>92733</v>
      </c>
      <c r="I83" s="226">
        <v>98990</v>
      </c>
      <c r="J83" s="226">
        <v>11434</v>
      </c>
      <c r="K83" s="246">
        <v>501</v>
      </c>
      <c r="L83" s="28"/>
      <c r="M83" s="132"/>
    </row>
    <row r="84" spans="1:13" x14ac:dyDescent="0.25">
      <c r="A84" s="58"/>
      <c r="B84" s="56"/>
      <c r="C84" s="46" t="s">
        <v>34</v>
      </c>
      <c r="D84" s="239">
        <f t="shared" si="4"/>
        <v>2469314</v>
      </c>
      <c r="E84" s="226">
        <v>1003918</v>
      </c>
      <c r="F84" s="226">
        <v>1247233</v>
      </c>
      <c r="G84" s="226">
        <v>6126</v>
      </c>
      <c r="H84" s="226">
        <v>97197</v>
      </c>
      <c r="I84" s="226">
        <v>102126</v>
      </c>
      <c r="J84" s="226">
        <v>12215</v>
      </c>
      <c r="K84" s="246">
        <v>499</v>
      </c>
      <c r="L84" s="28"/>
      <c r="M84" s="132"/>
    </row>
    <row r="85" spans="1:13" x14ac:dyDescent="0.25">
      <c r="A85" s="58"/>
      <c r="B85" s="56"/>
      <c r="C85" s="46" t="s">
        <v>35</v>
      </c>
      <c r="D85" s="239">
        <f t="shared" si="4"/>
        <v>2482996</v>
      </c>
      <c r="E85" s="226">
        <v>1006759</v>
      </c>
      <c r="F85" s="226">
        <v>1252265</v>
      </c>
      <c r="G85" s="226">
        <v>5962</v>
      </c>
      <c r="H85" s="226">
        <v>100256</v>
      </c>
      <c r="I85" s="226">
        <v>104526</v>
      </c>
      <c r="J85" s="226">
        <v>12730</v>
      </c>
      <c r="K85" s="246">
        <v>498</v>
      </c>
      <c r="L85" s="28"/>
      <c r="M85" s="132"/>
    </row>
    <row r="86" spans="1:13" x14ac:dyDescent="0.25">
      <c r="A86" s="58"/>
      <c r="B86" s="39"/>
      <c r="C86" s="46" t="s">
        <v>36</v>
      </c>
      <c r="D86" s="239">
        <f t="shared" si="4"/>
        <v>2496297</v>
      </c>
      <c r="E86" s="226">
        <v>1017928</v>
      </c>
      <c r="F86" s="226">
        <v>1259112</v>
      </c>
      <c r="G86" s="226">
        <v>5784</v>
      </c>
      <c r="H86" s="226">
        <v>94478</v>
      </c>
      <c r="I86" s="226">
        <v>105612</v>
      </c>
      <c r="J86" s="226">
        <v>12911</v>
      </c>
      <c r="K86" s="246">
        <v>472</v>
      </c>
      <c r="L86" s="28"/>
      <c r="M86" s="132"/>
    </row>
    <row r="87" spans="1:13" x14ac:dyDescent="0.25">
      <c r="A87" s="58"/>
      <c r="B87" s="56"/>
      <c r="C87" s="46" t="s">
        <v>37</v>
      </c>
      <c r="D87" s="239">
        <f t="shared" si="4"/>
        <v>2503762</v>
      </c>
      <c r="E87" s="226">
        <v>1012235</v>
      </c>
      <c r="F87" s="226">
        <v>1262329</v>
      </c>
      <c r="G87" s="226">
        <v>5645</v>
      </c>
      <c r="H87" s="226">
        <v>99260</v>
      </c>
      <c r="I87" s="226">
        <v>109460</v>
      </c>
      <c r="J87" s="226">
        <v>14358</v>
      </c>
      <c r="K87" s="246">
        <v>475</v>
      </c>
      <c r="L87" s="28"/>
      <c r="M87" s="132"/>
    </row>
    <row r="88" spans="1:13" ht="13.8" thickBot="1" x14ac:dyDescent="0.3">
      <c r="A88" s="58"/>
      <c r="B88" s="57"/>
      <c r="C88" s="47" t="s">
        <v>38</v>
      </c>
      <c r="D88" s="235">
        <f t="shared" si="4"/>
        <v>2501356</v>
      </c>
      <c r="E88" s="229">
        <v>1008948</v>
      </c>
      <c r="F88" s="229">
        <v>1257752</v>
      </c>
      <c r="G88" s="229">
        <v>5512</v>
      </c>
      <c r="H88" s="229">
        <v>102084</v>
      </c>
      <c r="I88" s="229">
        <v>112194</v>
      </c>
      <c r="J88" s="229">
        <v>14391</v>
      </c>
      <c r="K88" s="248">
        <v>475</v>
      </c>
      <c r="L88" s="28"/>
      <c r="M88" s="132"/>
    </row>
    <row r="89" spans="1:13" x14ac:dyDescent="0.25">
      <c r="A89" s="58"/>
      <c r="B89" s="38">
        <v>2015</v>
      </c>
      <c r="C89" s="51" t="s">
        <v>39</v>
      </c>
      <c r="D89" s="237">
        <f t="shared" si="4"/>
        <v>2509751</v>
      </c>
      <c r="E89" s="232">
        <v>1004622</v>
      </c>
      <c r="F89" s="232">
        <v>1264826</v>
      </c>
      <c r="G89" s="232">
        <v>5301</v>
      </c>
      <c r="H89" s="232">
        <v>105044</v>
      </c>
      <c r="I89" s="232">
        <v>114738</v>
      </c>
      <c r="J89" s="232">
        <v>14750</v>
      </c>
      <c r="K89" s="244">
        <v>470</v>
      </c>
      <c r="L89" s="28"/>
      <c r="M89" s="132"/>
    </row>
    <row r="90" spans="1:13" x14ac:dyDescent="0.25">
      <c r="A90" s="58"/>
      <c r="B90" s="56"/>
      <c r="C90" s="46" t="s">
        <v>40</v>
      </c>
      <c r="D90" s="239">
        <f t="shared" si="4"/>
        <v>2509990</v>
      </c>
      <c r="E90" s="226">
        <v>992445</v>
      </c>
      <c r="F90" s="226">
        <v>1271294</v>
      </c>
      <c r="G90" s="226">
        <v>5221</v>
      </c>
      <c r="H90" s="226">
        <v>108265</v>
      </c>
      <c r="I90" s="226">
        <v>117165</v>
      </c>
      <c r="J90" s="226">
        <v>15130</v>
      </c>
      <c r="K90" s="246">
        <v>470</v>
      </c>
      <c r="L90" s="28"/>
      <c r="M90" s="132"/>
    </row>
    <row r="91" spans="1:13" x14ac:dyDescent="0.25">
      <c r="A91" s="58"/>
      <c r="B91" s="56"/>
      <c r="C91" s="46" t="s">
        <v>41</v>
      </c>
      <c r="D91" s="239">
        <f t="shared" si="4"/>
        <v>2556914</v>
      </c>
      <c r="E91" s="226">
        <v>1004316</v>
      </c>
      <c r="F91" s="226">
        <v>1293921</v>
      </c>
      <c r="G91" s="226">
        <v>5127</v>
      </c>
      <c r="H91" s="226">
        <v>114215</v>
      </c>
      <c r="I91" s="226">
        <v>123126</v>
      </c>
      <c r="J91" s="226">
        <v>15739</v>
      </c>
      <c r="K91" s="246">
        <v>470</v>
      </c>
      <c r="L91" s="28"/>
      <c r="M91" s="132"/>
    </row>
    <row r="92" spans="1:13" x14ac:dyDescent="0.25">
      <c r="A92" s="58"/>
      <c r="B92" s="39"/>
      <c r="C92" s="46" t="s">
        <v>42</v>
      </c>
      <c r="D92" s="239">
        <f t="shared" ref="D92:D103" si="5">SUM(E92:K92)</f>
        <v>2589176</v>
      </c>
      <c r="E92" s="226">
        <v>1006661</v>
      </c>
      <c r="F92" s="226">
        <v>1313381</v>
      </c>
      <c r="G92" s="226">
        <v>5018</v>
      </c>
      <c r="H92" s="226">
        <v>119793</v>
      </c>
      <c r="I92" s="226">
        <v>127328</v>
      </c>
      <c r="J92" s="226">
        <v>16525</v>
      </c>
      <c r="K92" s="246">
        <v>470</v>
      </c>
      <c r="L92" s="28"/>
      <c r="M92" s="132"/>
    </row>
    <row r="93" spans="1:13" x14ac:dyDescent="0.25">
      <c r="A93" s="58"/>
      <c r="B93" s="56"/>
      <c r="C93" s="46" t="s">
        <v>43</v>
      </c>
      <c r="D93" s="239">
        <f t="shared" si="5"/>
        <v>2612968</v>
      </c>
      <c r="E93" s="226">
        <v>1009368</v>
      </c>
      <c r="F93" s="226">
        <v>1325963</v>
      </c>
      <c r="G93" s="226">
        <v>4913</v>
      </c>
      <c r="H93" s="226">
        <v>123059</v>
      </c>
      <c r="I93" s="226">
        <v>132313</v>
      </c>
      <c r="J93" s="226">
        <v>16883</v>
      </c>
      <c r="K93" s="246">
        <v>469</v>
      </c>
      <c r="L93" s="28"/>
      <c r="M93" s="132"/>
    </row>
    <row r="94" spans="1:13" x14ac:dyDescent="0.25">
      <c r="A94" s="58"/>
      <c r="B94" s="56"/>
      <c r="C94" s="46" t="s">
        <v>44</v>
      </c>
      <c r="D94" s="239">
        <f t="shared" si="5"/>
        <v>2614855</v>
      </c>
      <c r="E94" s="226">
        <v>998562</v>
      </c>
      <c r="F94" s="226">
        <v>1340878</v>
      </c>
      <c r="G94" s="226">
        <v>4814</v>
      </c>
      <c r="H94" s="226">
        <v>122601</v>
      </c>
      <c r="I94" s="226">
        <v>130613</v>
      </c>
      <c r="J94" s="226">
        <v>16918</v>
      </c>
      <c r="K94" s="246">
        <v>469</v>
      </c>
      <c r="L94" s="28"/>
      <c r="M94" s="132"/>
    </row>
    <row r="95" spans="1:13" x14ac:dyDescent="0.25">
      <c r="A95" s="58"/>
      <c r="B95" s="39"/>
      <c r="C95" s="46" t="s">
        <v>33</v>
      </c>
      <c r="D95" s="239">
        <f t="shared" si="5"/>
        <v>2657179</v>
      </c>
      <c r="E95" s="226">
        <v>1023379</v>
      </c>
      <c r="F95" s="226">
        <v>1352562</v>
      </c>
      <c r="G95" s="226">
        <v>4708</v>
      </c>
      <c r="H95" s="226">
        <v>125141</v>
      </c>
      <c r="I95" s="226">
        <v>133711</v>
      </c>
      <c r="J95" s="226">
        <v>17209</v>
      </c>
      <c r="K95" s="246">
        <v>469</v>
      </c>
      <c r="L95" s="28"/>
      <c r="M95" s="132"/>
    </row>
    <row r="96" spans="1:13" x14ac:dyDescent="0.25">
      <c r="A96" s="58"/>
      <c r="B96" s="56"/>
      <c r="C96" s="46" t="s">
        <v>34</v>
      </c>
      <c r="D96" s="239">
        <f t="shared" si="5"/>
        <v>2679495</v>
      </c>
      <c r="E96" s="226">
        <v>1009512</v>
      </c>
      <c r="F96" s="226">
        <v>1365179</v>
      </c>
      <c r="G96" s="226">
        <v>4632</v>
      </c>
      <c r="H96" s="226">
        <v>133998</v>
      </c>
      <c r="I96" s="226">
        <v>147930</v>
      </c>
      <c r="J96" s="226">
        <v>17775</v>
      </c>
      <c r="K96" s="246">
        <v>469</v>
      </c>
      <c r="L96" s="28"/>
      <c r="M96" s="132"/>
    </row>
    <row r="97" spans="1:13" x14ac:dyDescent="0.25">
      <c r="A97" s="58"/>
      <c r="B97" s="56"/>
      <c r="C97" s="46" t="s">
        <v>35</v>
      </c>
      <c r="D97" s="239">
        <f t="shared" si="5"/>
        <v>2698253</v>
      </c>
      <c r="E97" s="226">
        <v>1009634</v>
      </c>
      <c r="F97" s="226">
        <v>1370999</v>
      </c>
      <c r="G97" s="226">
        <v>4568</v>
      </c>
      <c r="H97" s="226">
        <v>141094</v>
      </c>
      <c r="I97" s="226">
        <v>153919</v>
      </c>
      <c r="J97" s="226">
        <v>17570</v>
      </c>
      <c r="K97" s="246">
        <v>469</v>
      </c>
      <c r="L97" s="28"/>
      <c r="M97" s="132"/>
    </row>
    <row r="98" spans="1:13" x14ac:dyDescent="0.25">
      <c r="A98" s="58"/>
      <c r="B98" s="39"/>
      <c r="C98" s="46" t="s">
        <v>36</v>
      </c>
      <c r="D98" s="239">
        <f t="shared" si="5"/>
        <v>2717125</v>
      </c>
      <c r="E98" s="226">
        <v>1008081</v>
      </c>
      <c r="F98" s="226">
        <v>1382723</v>
      </c>
      <c r="G98" s="226">
        <v>4427</v>
      </c>
      <c r="H98" s="226">
        <v>144696</v>
      </c>
      <c r="I98" s="226">
        <v>159592</v>
      </c>
      <c r="J98" s="226">
        <v>17137</v>
      </c>
      <c r="K98" s="246">
        <v>469</v>
      </c>
      <c r="L98" s="28"/>
      <c r="M98" s="132"/>
    </row>
    <row r="99" spans="1:13" x14ac:dyDescent="0.25">
      <c r="A99" s="58"/>
      <c r="B99" s="56"/>
      <c r="C99" s="46" t="s">
        <v>37</v>
      </c>
      <c r="D99" s="239">
        <f t="shared" si="5"/>
        <v>2727811</v>
      </c>
      <c r="E99" s="226">
        <v>1009690</v>
      </c>
      <c r="F99" s="226">
        <v>1390115</v>
      </c>
      <c r="G99" s="226">
        <v>4358</v>
      </c>
      <c r="H99" s="226">
        <v>146068</v>
      </c>
      <c r="I99" s="226">
        <v>159914</v>
      </c>
      <c r="J99" s="226">
        <v>17203</v>
      </c>
      <c r="K99" s="246">
        <v>463</v>
      </c>
      <c r="L99" s="28"/>
      <c r="M99" s="132"/>
    </row>
    <row r="100" spans="1:13" ht="13.8" thickBot="1" x14ac:dyDescent="0.3">
      <c r="A100" s="58"/>
      <c r="B100" s="57"/>
      <c r="C100" s="47" t="s">
        <v>38</v>
      </c>
      <c r="D100" s="235">
        <f t="shared" si="5"/>
        <v>2729251</v>
      </c>
      <c r="E100" s="229">
        <v>1006242</v>
      </c>
      <c r="F100" s="229">
        <v>1394489</v>
      </c>
      <c r="G100" s="229">
        <v>4254</v>
      </c>
      <c r="H100" s="229">
        <v>146926</v>
      </c>
      <c r="I100" s="229">
        <v>159521</v>
      </c>
      <c r="J100" s="229">
        <v>17356</v>
      </c>
      <c r="K100" s="248">
        <v>463</v>
      </c>
      <c r="L100" s="28"/>
      <c r="M100" s="132"/>
    </row>
    <row r="101" spans="1:13" x14ac:dyDescent="0.25">
      <c r="A101" s="58"/>
      <c r="B101" s="38">
        <v>2016</v>
      </c>
      <c r="C101" s="51" t="s">
        <v>39</v>
      </c>
      <c r="D101" s="237">
        <f t="shared" si="5"/>
        <v>2733597</v>
      </c>
      <c r="E101" s="232">
        <v>996245</v>
      </c>
      <c r="F101" s="232">
        <v>1399310</v>
      </c>
      <c r="G101" s="232">
        <v>4127</v>
      </c>
      <c r="H101" s="232">
        <v>153470</v>
      </c>
      <c r="I101" s="232">
        <v>164271</v>
      </c>
      <c r="J101" s="232">
        <v>15711</v>
      </c>
      <c r="K101" s="244">
        <v>463</v>
      </c>
      <c r="L101" s="28"/>
      <c r="M101" s="132"/>
    </row>
    <row r="102" spans="1:13" x14ac:dyDescent="0.25">
      <c r="A102" s="58"/>
      <c r="B102" s="56"/>
      <c r="C102" s="46" t="s">
        <v>40</v>
      </c>
      <c r="D102" s="239">
        <f t="shared" si="5"/>
        <v>2736564</v>
      </c>
      <c r="E102" s="226">
        <v>989160</v>
      </c>
      <c r="F102" s="226">
        <v>1406810</v>
      </c>
      <c r="G102" s="226">
        <v>4020</v>
      </c>
      <c r="H102" s="226">
        <v>156599</v>
      </c>
      <c r="I102" s="226">
        <v>164318</v>
      </c>
      <c r="J102" s="226">
        <v>15194</v>
      </c>
      <c r="K102" s="246">
        <v>463</v>
      </c>
      <c r="L102" s="28"/>
      <c r="M102" s="132"/>
    </row>
    <row r="103" spans="1:13" x14ac:dyDescent="0.25">
      <c r="A103" s="58"/>
      <c r="B103" s="56"/>
      <c r="C103" s="46" t="s">
        <v>41</v>
      </c>
      <c r="D103" s="239">
        <f t="shared" si="5"/>
        <v>2742987</v>
      </c>
      <c r="E103" s="226">
        <v>972166</v>
      </c>
      <c r="F103" s="226">
        <v>1431942</v>
      </c>
      <c r="G103" s="226">
        <v>3911</v>
      </c>
      <c r="H103" s="226">
        <v>160487</v>
      </c>
      <c r="I103" s="226">
        <v>159041</v>
      </c>
      <c r="J103" s="226">
        <v>14977</v>
      </c>
      <c r="K103" s="246">
        <v>463</v>
      </c>
      <c r="L103" s="28"/>
      <c r="M103" s="132"/>
    </row>
    <row r="104" spans="1:13" x14ac:dyDescent="0.25">
      <c r="A104" s="58"/>
      <c r="B104" s="39"/>
      <c r="C104" s="46" t="s">
        <v>42</v>
      </c>
      <c r="D104" s="239">
        <f t="shared" ref="D104:D108" si="6">SUM(E104:K104)</f>
        <v>2771112</v>
      </c>
      <c r="E104" s="226">
        <v>970759</v>
      </c>
      <c r="F104" s="226">
        <v>1453748</v>
      </c>
      <c r="G104" s="226">
        <v>3809</v>
      </c>
      <c r="H104" s="226">
        <v>165910</v>
      </c>
      <c r="I104" s="226">
        <v>162223</v>
      </c>
      <c r="J104" s="226">
        <v>14656</v>
      </c>
      <c r="K104" s="246">
        <v>7</v>
      </c>
      <c r="L104" s="28"/>
      <c r="M104" s="132"/>
    </row>
    <row r="105" spans="1:13" x14ac:dyDescent="0.25">
      <c r="A105" s="58"/>
      <c r="B105" s="56"/>
      <c r="C105" s="46" t="s">
        <v>43</v>
      </c>
      <c r="D105" s="239">
        <f t="shared" si="6"/>
        <v>2817799</v>
      </c>
      <c r="E105" s="226">
        <v>982511</v>
      </c>
      <c r="F105" s="226">
        <v>1471524</v>
      </c>
      <c r="G105" s="226">
        <v>3722</v>
      </c>
      <c r="H105" s="226">
        <v>171675</v>
      </c>
      <c r="I105" s="226">
        <v>173637</v>
      </c>
      <c r="J105" s="226">
        <v>14723</v>
      </c>
      <c r="K105" s="246">
        <v>7</v>
      </c>
      <c r="L105" s="28"/>
      <c r="M105" s="132"/>
    </row>
    <row r="106" spans="1:13" x14ac:dyDescent="0.25">
      <c r="A106" s="58"/>
      <c r="B106" s="56"/>
      <c r="C106" s="46" t="s">
        <v>44</v>
      </c>
      <c r="D106" s="239">
        <f t="shared" si="6"/>
        <v>2830543</v>
      </c>
      <c r="E106" s="226">
        <v>972505</v>
      </c>
      <c r="F106" s="226">
        <v>1490889</v>
      </c>
      <c r="G106" s="226">
        <v>3662</v>
      </c>
      <c r="H106" s="226">
        <v>176034</v>
      </c>
      <c r="I106" s="226">
        <v>172836</v>
      </c>
      <c r="J106" s="226">
        <v>14610</v>
      </c>
      <c r="K106" s="246">
        <v>7</v>
      </c>
      <c r="L106" s="28"/>
      <c r="M106" s="132"/>
    </row>
    <row r="107" spans="1:13" x14ac:dyDescent="0.25">
      <c r="A107" s="58"/>
      <c r="B107" s="56"/>
      <c r="C107" s="46" t="s">
        <v>33</v>
      </c>
      <c r="D107" s="239">
        <f t="shared" si="6"/>
        <v>2860355</v>
      </c>
      <c r="E107" s="226">
        <v>972651</v>
      </c>
      <c r="F107" s="226">
        <v>1507114</v>
      </c>
      <c r="G107" s="226">
        <v>3615</v>
      </c>
      <c r="H107" s="226">
        <v>179738</v>
      </c>
      <c r="I107" s="226">
        <v>182737</v>
      </c>
      <c r="J107" s="226">
        <v>14493</v>
      </c>
      <c r="K107" s="246">
        <v>7</v>
      </c>
      <c r="L107" s="28"/>
      <c r="M107" s="132"/>
    </row>
    <row r="108" spans="1:13" x14ac:dyDescent="0.25">
      <c r="A108" s="58"/>
      <c r="B108" s="56"/>
      <c r="C108" s="46" t="s">
        <v>34</v>
      </c>
      <c r="D108" s="239">
        <f t="shared" si="6"/>
        <v>2860850</v>
      </c>
      <c r="E108" s="226">
        <v>957815</v>
      </c>
      <c r="F108" s="226">
        <v>1522608</v>
      </c>
      <c r="G108" s="226">
        <v>3551</v>
      </c>
      <c r="H108" s="226">
        <v>179272</v>
      </c>
      <c r="I108" s="226">
        <v>183260</v>
      </c>
      <c r="J108" s="226">
        <v>14337</v>
      </c>
      <c r="K108" s="246">
        <v>7</v>
      </c>
      <c r="L108" s="28"/>
      <c r="M108" s="132"/>
    </row>
    <row r="109" spans="1:13" x14ac:dyDescent="0.25">
      <c r="A109" s="58"/>
      <c r="B109" s="39"/>
      <c r="C109" s="46" t="s">
        <v>35</v>
      </c>
      <c r="D109" s="239">
        <f t="shared" ref="D109:D115" si="7">SUM(E109:K109)</f>
        <v>2889096</v>
      </c>
      <c r="E109" s="226">
        <v>958309</v>
      </c>
      <c r="F109" s="226">
        <v>1535272</v>
      </c>
      <c r="G109" s="226">
        <v>3443</v>
      </c>
      <c r="H109" s="226">
        <v>186210</v>
      </c>
      <c r="I109" s="226">
        <v>191917</v>
      </c>
      <c r="J109" s="226">
        <v>13938</v>
      </c>
      <c r="K109" s="246">
        <v>7</v>
      </c>
      <c r="L109" s="28"/>
      <c r="M109" s="132"/>
    </row>
    <row r="110" spans="1:13" x14ac:dyDescent="0.25">
      <c r="A110" s="58"/>
      <c r="B110" s="56"/>
      <c r="C110" s="46" t="s">
        <v>36</v>
      </c>
      <c r="D110" s="239">
        <f t="shared" si="7"/>
        <v>2903487</v>
      </c>
      <c r="E110" s="226">
        <v>953434</v>
      </c>
      <c r="F110" s="226">
        <v>1548971</v>
      </c>
      <c r="G110" s="226">
        <v>3398</v>
      </c>
      <c r="H110" s="226">
        <v>189841</v>
      </c>
      <c r="I110" s="226">
        <v>194134</v>
      </c>
      <c r="J110" s="226">
        <v>13703</v>
      </c>
      <c r="K110" s="246">
        <v>6</v>
      </c>
      <c r="L110" s="28"/>
      <c r="M110" s="132"/>
    </row>
    <row r="111" spans="1:13" x14ac:dyDescent="0.25">
      <c r="A111" s="58"/>
      <c r="B111" s="39"/>
      <c r="C111" s="46" t="s">
        <v>37</v>
      </c>
      <c r="D111" s="239">
        <f t="shared" si="7"/>
        <v>2913091</v>
      </c>
      <c r="E111" s="226">
        <v>951470</v>
      </c>
      <c r="F111" s="226">
        <v>1560766</v>
      </c>
      <c r="G111" s="226">
        <v>3271</v>
      </c>
      <c r="H111" s="226">
        <v>190185</v>
      </c>
      <c r="I111" s="226">
        <v>193938</v>
      </c>
      <c r="J111" s="226">
        <v>13455</v>
      </c>
      <c r="K111" s="246">
        <v>6</v>
      </c>
      <c r="L111" s="28"/>
      <c r="M111" s="132"/>
    </row>
    <row r="112" spans="1:13" ht="13.8" thickBot="1" x14ac:dyDescent="0.3">
      <c r="A112" s="58"/>
      <c r="B112" s="57"/>
      <c r="C112" s="47" t="s">
        <v>38</v>
      </c>
      <c r="D112" s="235">
        <f t="shared" si="7"/>
        <v>2912133</v>
      </c>
      <c r="E112" s="229">
        <v>936386</v>
      </c>
      <c r="F112" s="229">
        <v>1567991</v>
      </c>
      <c r="G112" s="229">
        <v>3158</v>
      </c>
      <c r="H112" s="229">
        <v>194853</v>
      </c>
      <c r="I112" s="229">
        <v>196613</v>
      </c>
      <c r="J112" s="229">
        <v>13126</v>
      </c>
      <c r="K112" s="248">
        <v>6</v>
      </c>
      <c r="L112" s="28"/>
      <c r="M112" s="132"/>
    </row>
    <row r="113" spans="1:13" x14ac:dyDescent="0.25">
      <c r="A113" s="58"/>
      <c r="B113" s="38">
        <v>2017</v>
      </c>
      <c r="C113" s="51" t="s">
        <v>39</v>
      </c>
      <c r="D113" s="237">
        <f t="shared" si="7"/>
        <v>2911642</v>
      </c>
      <c r="E113" s="232">
        <v>928791</v>
      </c>
      <c r="F113" s="232">
        <v>1575090</v>
      </c>
      <c r="G113" s="232">
        <v>3106</v>
      </c>
      <c r="H113" s="232">
        <v>195815</v>
      </c>
      <c r="I113" s="232">
        <v>195864</v>
      </c>
      <c r="J113" s="232">
        <v>12970</v>
      </c>
      <c r="K113" s="244">
        <v>6</v>
      </c>
      <c r="L113" s="28"/>
      <c r="M113" s="132"/>
    </row>
    <row r="114" spans="1:13" x14ac:dyDescent="0.25">
      <c r="A114" s="58"/>
      <c r="B114" s="56"/>
      <c r="C114" s="46" t="s">
        <v>40</v>
      </c>
      <c r="D114" s="239">
        <f t="shared" si="7"/>
        <v>2929146</v>
      </c>
      <c r="E114" s="226">
        <v>933248</v>
      </c>
      <c r="F114" s="226">
        <v>1586307</v>
      </c>
      <c r="G114" s="226">
        <v>3045</v>
      </c>
      <c r="H114" s="226">
        <v>196793</v>
      </c>
      <c r="I114" s="226">
        <v>196848</v>
      </c>
      <c r="J114" s="226">
        <v>12899</v>
      </c>
      <c r="K114" s="246">
        <v>6</v>
      </c>
      <c r="L114" s="28"/>
      <c r="M114" s="132"/>
    </row>
    <row r="115" spans="1:13" x14ac:dyDescent="0.25">
      <c r="A115" s="58"/>
      <c r="B115" s="56"/>
      <c r="C115" s="46" t="s">
        <v>41</v>
      </c>
      <c r="D115" s="239">
        <f t="shared" si="7"/>
        <v>2950873</v>
      </c>
      <c r="E115" s="226">
        <v>924102</v>
      </c>
      <c r="F115" s="226">
        <v>1614975</v>
      </c>
      <c r="G115" s="226">
        <v>2969</v>
      </c>
      <c r="H115" s="226">
        <v>200391</v>
      </c>
      <c r="I115" s="226">
        <v>195999</v>
      </c>
      <c r="J115" s="226">
        <v>12431</v>
      </c>
      <c r="K115" s="246">
        <v>6</v>
      </c>
      <c r="L115" s="28"/>
      <c r="M115" s="132"/>
    </row>
    <row r="116" spans="1:13" x14ac:dyDescent="0.25">
      <c r="A116" s="58"/>
      <c r="B116" s="39"/>
      <c r="C116" s="46" t="s">
        <v>42</v>
      </c>
      <c r="D116" s="239">
        <f t="shared" ref="D116:D121" si="8">SUM(E116:K116)</f>
        <v>2974123</v>
      </c>
      <c r="E116" s="226">
        <v>924580</v>
      </c>
      <c r="F116" s="226">
        <v>1632633</v>
      </c>
      <c r="G116" s="226">
        <v>2915</v>
      </c>
      <c r="H116" s="226">
        <v>205010</v>
      </c>
      <c r="I116" s="226">
        <v>196820</v>
      </c>
      <c r="J116" s="226">
        <v>12159</v>
      </c>
      <c r="K116" s="246">
        <v>6</v>
      </c>
      <c r="L116" s="28"/>
      <c r="M116" s="132"/>
    </row>
    <row r="117" spans="1:13" x14ac:dyDescent="0.25">
      <c r="A117" s="58"/>
      <c r="B117" s="56"/>
      <c r="C117" s="46" t="s">
        <v>43</v>
      </c>
      <c r="D117" s="239">
        <f t="shared" si="8"/>
        <v>3005028</v>
      </c>
      <c r="E117" s="226">
        <v>932547</v>
      </c>
      <c r="F117" s="226">
        <v>1648457</v>
      </c>
      <c r="G117" s="226">
        <v>2803</v>
      </c>
      <c r="H117" s="226">
        <v>209912</v>
      </c>
      <c r="I117" s="226">
        <v>198761</v>
      </c>
      <c r="J117" s="226">
        <v>12542</v>
      </c>
      <c r="K117" s="246">
        <v>6</v>
      </c>
      <c r="L117" s="28"/>
      <c r="M117" s="132"/>
    </row>
    <row r="118" spans="1:13" x14ac:dyDescent="0.25">
      <c r="A118" s="58"/>
      <c r="B118" s="56"/>
      <c r="C118" s="46" t="s">
        <v>44</v>
      </c>
      <c r="D118" s="239">
        <f t="shared" si="8"/>
        <v>3014054</v>
      </c>
      <c r="E118" s="226">
        <v>813651</v>
      </c>
      <c r="F118" s="226">
        <v>1633917</v>
      </c>
      <c r="G118" s="226">
        <v>2836</v>
      </c>
      <c r="H118" s="226">
        <v>349225</v>
      </c>
      <c r="I118" s="226">
        <v>201848</v>
      </c>
      <c r="J118" s="226">
        <v>12572</v>
      </c>
      <c r="K118" s="246">
        <v>5</v>
      </c>
      <c r="L118" s="28"/>
      <c r="M118" s="132"/>
    </row>
    <row r="119" spans="1:13" x14ac:dyDescent="0.25">
      <c r="A119" s="58"/>
      <c r="B119" s="39"/>
      <c r="C119" s="46" t="s">
        <v>33</v>
      </c>
      <c r="D119" s="239">
        <f t="shared" si="8"/>
        <v>3029340</v>
      </c>
      <c r="E119" s="226">
        <v>810973</v>
      </c>
      <c r="F119" s="226">
        <v>1643167</v>
      </c>
      <c r="G119" s="226">
        <v>2793</v>
      </c>
      <c r="H119" s="226">
        <v>357143</v>
      </c>
      <c r="I119" s="226">
        <v>202918</v>
      </c>
      <c r="J119" s="226">
        <v>12341</v>
      </c>
      <c r="K119" s="246">
        <v>5</v>
      </c>
      <c r="L119" s="28"/>
      <c r="M119" s="132"/>
    </row>
    <row r="120" spans="1:13" x14ac:dyDescent="0.25">
      <c r="A120" s="58"/>
      <c r="B120" s="56"/>
      <c r="C120" s="46" t="s">
        <v>34</v>
      </c>
      <c r="D120" s="239">
        <f t="shared" si="8"/>
        <v>3049046</v>
      </c>
      <c r="E120" s="226">
        <v>809783</v>
      </c>
      <c r="F120" s="226">
        <v>1655967</v>
      </c>
      <c r="G120" s="226">
        <v>2770</v>
      </c>
      <c r="H120" s="226">
        <v>364622</v>
      </c>
      <c r="I120" s="226">
        <v>203577</v>
      </c>
      <c r="J120" s="226">
        <v>12322</v>
      </c>
      <c r="K120" s="246">
        <v>5</v>
      </c>
      <c r="L120" s="28"/>
      <c r="M120" s="132"/>
    </row>
    <row r="121" spans="1:13" ht="13.8" thickBot="1" x14ac:dyDescent="0.3">
      <c r="A121" s="58"/>
      <c r="B121" s="57"/>
      <c r="C121" s="47" t="s">
        <v>35</v>
      </c>
      <c r="D121" s="235">
        <f t="shared" si="8"/>
        <v>3064994</v>
      </c>
      <c r="E121" s="229">
        <v>810103</v>
      </c>
      <c r="F121" s="229">
        <v>1665343</v>
      </c>
      <c r="G121" s="229">
        <v>2618</v>
      </c>
      <c r="H121" s="229">
        <v>370537</v>
      </c>
      <c r="I121" s="229">
        <v>204171</v>
      </c>
      <c r="J121" s="229">
        <v>12217</v>
      </c>
      <c r="K121" s="248">
        <v>5</v>
      </c>
      <c r="L121" s="28"/>
      <c r="M121" s="132"/>
    </row>
    <row r="122" spans="1:13" ht="13.8" thickBot="1" x14ac:dyDescent="0.3">
      <c r="A122" s="58"/>
      <c r="B122" s="22"/>
      <c r="C122" s="133"/>
      <c r="D122" s="123"/>
      <c r="E122" s="118"/>
      <c r="F122" s="118"/>
      <c r="G122" s="118"/>
      <c r="H122" s="118"/>
      <c r="I122" s="118"/>
      <c r="J122" s="118"/>
      <c r="K122" s="11"/>
      <c r="M122" s="132"/>
    </row>
    <row r="123" spans="1:13" ht="13.8" thickBot="1" x14ac:dyDescent="0.3">
      <c r="A123" s="58"/>
      <c r="B123" s="136" t="s">
        <v>528</v>
      </c>
      <c r="C123" s="137"/>
      <c r="D123" s="138">
        <f t="shared" ref="D123:K123" si="9">+D121/D112-1</f>
        <v>5.2491077845689071E-2</v>
      </c>
      <c r="E123" s="138">
        <f t="shared" si="9"/>
        <v>-0.13486211882706489</v>
      </c>
      <c r="F123" s="138">
        <f t="shared" si="9"/>
        <v>6.2087091061109323E-2</v>
      </c>
      <c r="G123" s="138">
        <f t="shared" si="9"/>
        <v>-0.17099430018999362</v>
      </c>
      <c r="H123" s="138">
        <f t="shared" si="9"/>
        <v>0.90162327498165284</v>
      </c>
      <c r="I123" s="138">
        <f t="shared" si="9"/>
        <v>3.844099830631742E-2</v>
      </c>
      <c r="J123" s="138">
        <f t="shared" si="9"/>
        <v>-6.9251866524455252E-2</v>
      </c>
      <c r="K123" s="139">
        <f t="shared" si="9"/>
        <v>-0.16666666666666663</v>
      </c>
      <c r="M123" s="132"/>
    </row>
    <row r="124" spans="1:13" ht="13.8" thickBot="1" x14ac:dyDescent="0.3">
      <c r="A124" s="58"/>
      <c r="B124" s="136" t="s">
        <v>529</v>
      </c>
      <c r="C124" s="137"/>
      <c r="D124" s="138">
        <f t="shared" ref="D124:K124" si="10">+D121/D109-1</f>
        <v>6.0883404359010518E-2</v>
      </c>
      <c r="E124" s="138">
        <f t="shared" si="10"/>
        <v>-0.15465366598873642</v>
      </c>
      <c r="F124" s="138">
        <f t="shared" si="10"/>
        <v>8.4721795225862317E-2</v>
      </c>
      <c r="G124" s="138">
        <f t="shared" si="10"/>
        <v>-0.23961661341853036</v>
      </c>
      <c r="H124" s="138">
        <f t="shared" si="10"/>
        <v>0.98988776112990706</v>
      </c>
      <c r="I124" s="138">
        <f t="shared" si="10"/>
        <v>6.3850518713818971E-2</v>
      </c>
      <c r="J124" s="138">
        <f t="shared" si="10"/>
        <v>-0.1234753910173626</v>
      </c>
      <c r="K124" s="139">
        <f t="shared" si="10"/>
        <v>-0.2857142857142857</v>
      </c>
      <c r="M124" s="132"/>
    </row>
    <row r="125" spans="1:13" ht="13.8" thickBot="1" x14ac:dyDescent="0.3">
      <c r="A125" s="58"/>
      <c r="B125" s="140" t="s">
        <v>531</v>
      </c>
      <c r="C125" s="141"/>
      <c r="D125" s="138">
        <f>+D121/$D$121</f>
        <v>1</v>
      </c>
      <c r="E125" s="138">
        <f t="shared" ref="E125:K125" si="11">+E121/$D$121</f>
        <v>0.26430818461634836</v>
      </c>
      <c r="F125" s="138">
        <f t="shared" si="11"/>
        <v>0.54334298859965147</v>
      </c>
      <c r="G125" s="138">
        <f t="shared" si="11"/>
        <v>8.5416154158866214E-4</v>
      </c>
      <c r="H125" s="138">
        <f t="shared" si="11"/>
        <v>0.12089322197694351</v>
      </c>
      <c r="I125" s="138">
        <f t="shared" si="11"/>
        <v>6.6613833501794784E-2</v>
      </c>
      <c r="J125" s="138">
        <f t="shared" si="11"/>
        <v>3.985978439109506E-3</v>
      </c>
      <c r="K125" s="139">
        <f t="shared" si="11"/>
        <v>1.6313245637674985E-6</v>
      </c>
      <c r="M125" s="132"/>
    </row>
    <row r="126" spans="1:13" x14ac:dyDescent="0.25">
      <c r="A126" s="58"/>
      <c r="B126" s="22"/>
      <c r="C126" s="133"/>
      <c r="D126" s="123"/>
      <c r="E126" s="118"/>
      <c r="F126" s="118"/>
      <c r="G126" s="118"/>
      <c r="H126" s="118"/>
      <c r="I126" s="118"/>
      <c r="J126" s="118"/>
      <c r="K126" s="11"/>
      <c r="M126" s="132"/>
    </row>
    <row r="127" spans="1:13" x14ac:dyDescent="0.25">
      <c r="A127" s="58"/>
      <c r="B127" s="43" t="s">
        <v>23</v>
      </c>
      <c r="C127" s="22"/>
      <c r="D127" s="67"/>
      <c r="E127" s="119"/>
      <c r="F127" s="119"/>
      <c r="G127" s="119"/>
      <c r="H127" s="119"/>
      <c r="I127" s="119"/>
      <c r="J127" s="22"/>
      <c r="K127" s="22"/>
    </row>
    <row r="128" spans="1:13" x14ac:dyDescent="0.25">
      <c r="A128" s="3"/>
      <c r="B128" s="22"/>
      <c r="C128" s="22"/>
      <c r="D128" s="35"/>
      <c r="E128" s="119"/>
      <c r="F128" s="119"/>
      <c r="G128" s="119"/>
      <c r="H128" s="119"/>
      <c r="I128" s="119"/>
      <c r="J128" s="68"/>
      <c r="K128" s="68"/>
    </row>
    <row r="129" spans="1:11" x14ac:dyDescent="0.25">
      <c r="A129" s="3"/>
      <c r="B129" s="22"/>
      <c r="C129" s="22"/>
      <c r="D129" s="35"/>
      <c r="E129" s="22"/>
      <c r="F129" s="22"/>
      <c r="G129" s="22"/>
      <c r="H129" s="68"/>
      <c r="I129" s="68"/>
      <c r="J129" s="68"/>
      <c r="K129" s="68"/>
    </row>
    <row r="130" spans="1:11" x14ac:dyDescent="0.25">
      <c r="A130" s="3"/>
      <c r="B130" s="22"/>
      <c r="C130" s="22"/>
      <c r="D130" s="35"/>
      <c r="E130" s="22"/>
      <c r="F130" s="22"/>
      <c r="G130" s="22"/>
      <c r="H130" s="68"/>
      <c r="I130" s="68"/>
      <c r="J130" s="68"/>
      <c r="K130" s="68"/>
    </row>
    <row r="131" spans="1:11" x14ac:dyDescent="0.25">
      <c r="A131" s="3"/>
      <c r="B131" s="22"/>
      <c r="C131" s="22"/>
      <c r="D131" s="35"/>
      <c r="E131" s="22"/>
      <c r="F131" s="22"/>
      <c r="G131" s="22"/>
      <c r="H131" s="68"/>
      <c r="I131" s="68"/>
      <c r="J131" s="68"/>
      <c r="K131" s="68"/>
    </row>
    <row r="132" spans="1:11" x14ac:dyDescent="0.25">
      <c r="A132" s="3"/>
      <c r="B132" s="22"/>
      <c r="C132" s="22"/>
      <c r="D132" s="35"/>
      <c r="E132" s="22"/>
      <c r="F132" s="22"/>
      <c r="G132" s="22"/>
      <c r="H132" s="68"/>
      <c r="I132" s="68"/>
      <c r="J132" s="68"/>
      <c r="K132" s="68"/>
    </row>
    <row r="133" spans="1:11" x14ac:dyDescent="0.25">
      <c r="A133" s="3"/>
      <c r="B133" s="22"/>
      <c r="C133" s="22"/>
      <c r="D133" s="35"/>
      <c r="E133" s="22"/>
      <c r="F133" s="22"/>
      <c r="G133" s="22"/>
      <c r="H133" s="68"/>
      <c r="I133" s="68"/>
      <c r="J133" s="68"/>
      <c r="K133" s="68"/>
    </row>
    <row r="134" spans="1:11" x14ac:dyDescent="0.25">
      <c r="A134" s="3"/>
      <c r="B134" s="22"/>
      <c r="C134" s="22"/>
      <c r="D134" s="35"/>
      <c r="E134" s="22"/>
      <c r="F134" s="22"/>
      <c r="G134" s="22"/>
      <c r="H134" s="68"/>
      <c r="I134" s="68"/>
      <c r="J134" s="68"/>
      <c r="K134" s="68"/>
    </row>
    <row r="135" spans="1:11" x14ac:dyDescent="0.25">
      <c r="A135" s="3"/>
      <c r="B135" s="22"/>
      <c r="C135" s="22"/>
      <c r="D135" s="35"/>
      <c r="E135" s="22"/>
      <c r="F135" s="22"/>
      <c r="G135" s="22"/>
      <c r="H135" s="68"/>
      <c r="I135" s="68"/>
      <c r="J135" s="68"/>
      <c r="K135" s="68"/>
    </row>
    <row r="136" spans="1:11" x14ac:dyDescent="0.25">
      <c r="A136" s="3"/>
      <c r="B136" s="22"/>
      <c r="C136" s="22"/>
      <c r="D136" s="35"/>
      <c r="E136" s="22"/>
      <c r="F136" s="22"/>
      <c r="G136" s="22"/>
      <c r="H136" s="68"/>
      <c r="I136" s="68"/>
      <c r="J136" s="68"/>
      <c r="K136" s="68"/>
    </row>
    <row r="137" spans="1:11" x14ac:dyDescent="0.25">
      <c r="A137" s="3"/>
      <c r="B137" s="22"/>
      <c r="C137" s="22"/>
      <c r="D137" s="35"/>
      <c r="E137" s="22"/>
      <c r="F137" s="22"/>
      <c r="G137" s="22"/>
      <c r="H137" s="68"/>
      <c r="I137" s="68"/>
      <c r="J137" s="68"/>
      <c r="K137" s="68"/>
    </row>
    <row r="138" spans="1:11" x14ac:dyDescent="0.25">
      <c r="A138" s="3"/>
      <c r="B138" s="22"/>
      <c r="C138" s="22"/>
      <c r="D138" s="35"/>
      <c r="E138" s="22"/>
      <c r="F138" s="22"/>
      <c r="G138" s="22"/>
      <c r="H138" s="68"/>
      <c r="I138" s="68"/>
      <c r="J138" s="68"/>
      <c r="K138" s="68"/>
    </row>
    <row r="139" spans="1:11" x14ac:dyDescent="0.25">
      <c r="A139" s="3"/>
      <c r="B139" s="22"/>
      <c r="C139" s="22"/>
      <c r="D139" s="35"/>
      <c r="E139" s="22"/>
      <c r="F139" s="22"/>
      <c r="G139" s="22"/>
      <c r="H139" s="68"/>
      <c r="I139" s="68"/>
      <c r="J139" s="68"/>
      <c r="K139" s="68"/>
    </row>
    <row r="140" spans="1:11" x14ac:dyDescent="0.25">
      <c r="A140" s="3"/>
      <c r="B140" s="22"/>
      <c r="C140" s="22"/>
      <c r="D140" s="35"/>
      <c r="E140" s="22"/>
      <c r="F140" s="22"/>
      <c r="G140" s="22"/>
      <c r="H140" s="68"/>
      <c r="I140" s="68"/>
      <c r="J140" s="68"/>
      <c r="K140" s="68"/>
    </row>
    <row r="141" spans="1:11" x14ac:dyDescent="0.25">
      <c r="A141" s="3"/>
      <c r="B141" s="22"/>
      <c r="C141" s="22"/>
      <c r="D141" s="35"/>
      <c r="E141" s="22"/>
      <c r="F141" s="22"/>
      <c r="G141" s="22"/>
      <c r="H141" s="68"/>
      <c r="I141" s="68"/>
      <c r="J141" s="68"/>
      <c r="K141" s="68"/>
    </row>
    <row r="142" spans="1:11" x14ac:dyDescent="0.25">
      <c r="A142" s="3"/>
      <c r="B142" s="22"/>
      <c r="C142" s="22"/>
      <c r="D142" s="35"/>
      <c r="E142" s="22"/>
      <c r="F142" s="22"/>
      <c r="G142" s="22"/>
      <c r="H142" s="68"/>
      <c r="I142" s="68"/>
      <c r="J142" s="68"/>
      <c r="K142" s="68"/>
    </row>
    <row r="143" spans="1:11" x14ac:dyDescent="0.25">
      <c r="A143" s="3"/>
      <c r="B143" s="22"/>
      <c r="C143" s="22"/>
      <c r="D143" s="35"/>
      <c r="E143" s="22"/>
      <c r="F143" s="22"/>
      <c r="G143" s="22"/>
      <c r="H143" s="68"/>
      <c r="I143" s="68"/>
      <c r="J143" s="68"/>
      <c r="K143" s="68"/>
    </row>
    <row r="144" spans="1:11" x14ac:dyDescent="0.25">
      <c r="A144" s="3"/>
      <c r="B144" s="22"/>
      <c r="C144" s="22"/>
      <c r="D144" s="35"/>
      <c r="E144" s="22"/>
      <c r="F144" s="22"/>
      <c r="G144" s="22"/>
      <c r="H144" s="68"/>
      <c r="I144" s="68"/>
      <c r="J144" s="68"/>
      <c r="K144" s="68"/>
    </row>
    <row r="145" spans="1:11" x14ac:dyDescent="0.25">
      <c r="A145" s="3"/>
      <c r="B145" s="22"/>
      <c r="C145" s="22"/>
      <c r="D145" s="35"/>
      <c r="E145" s="22"/>
      <c r="F145" s="22"/>
      <c r="G145" s="22"/>
      <c r="H145" s="68"/>
      <c r="I145" s="68"/>
      <c r="J145" s="68"/>
      <c r="K145" s="68"/>
    </row>
    <row r="146" spans="1:11" x14ac:dyDescent="0.25">
      <c r="A146" s="3"/>
      <c r="B146" s="22"/>
      <c r="C146" s="22"/>
      <c r="D146" s="35"/>
      <c r="E146" s="22"/>
      <c r="F146" s="22"/>
      <c r="G146" s="22"/>
      <c r="H146" s="68"/>
      <c r="I146" s="68"/>
      <c r="J146" s="68"/>
      <c r="K146" s="68"/>
    </row>
    <row r="147" spans="1:11" x14ac:dyDescent="0.25">
      <c r="A147" s="3"/>
      <c r="B147" s="22"/>
      <c r="C147" s="22"/>
      <c r="D147" s="35"/>
      <c r="E147" s="22"/>
      <c r="F147" s="22"/>
      <c r="G147" s="22"/>
      <c r="H147" s="68"/>
      <c r="I147" s="68"/>
      <c r="J147" s="68"/>
      <c r="K147" s="68"/>
    </row>
    <row r="148" spans="1:11" x14ac:dyDescent="0.25">
      <c r="A148" s="3"/>
      <c r="B148" s="22"/>
      <c r="C148" s="22"/>
      <c r="D148" s="35"/>
      <c r="E148" s="22"/>
      <c r="F148" s="22"/>
      <c r="G148" s="22"/>
      <c r="H148" s="68"/>
      <c r="I148" s="68"/>
      <c r="J148" s="68"/>
      <c r="K148" s="68"/>
    </row>
    <row r="149" spans="1:11" x14ac:dyDescent="0.25">
      <c r="A149" s="3"/>
      <c r="B149" s="22"/>
      <c r="C149" s="22"/>
      <c r="D149" s="35"/>
      <c r="E149" s="22"/>
      <c r="F149" s="22"/>
      <c r="G149" s="22"/>
      <c r="H149" s="68"/>
      <c r="I149" s="68"/>
      <c r="J149" s="68"/>
      <c r="K149" s="68"/>
    </row>
    <row r="150" spans="1:11" x14ac:dyDescent="0.25">
      <c r="A150" s="3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5">
      <c r="A151" s="3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5"/>
    <row r="153" spans="1:11" x14ac:dyDescent="0.25"/>
    <row r="154" spans="1:11" x14ac:dyDescent="0.25"/>
    <row r="155" spans="1:11" x14ac:dyDescent="0.25"/>
    <row r="156" spans="1:11" x14ac:dyDescent="0.25"/>
    <row r="157" spans="1:11" x14ac:dyDescent="0.25"/>
    <row r="158" spans="1:11" x14ac:dyDescent="0.25"/>
    <row r="159" spans="1:11" x14ac:dyDescent="0.25"/>
    <row r="160" spans="1:11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</sheetData>
  <phoneticPr fontId="0" type="noConversion"/>
  <hyperlinks>
    <hyperlink ref="B5" location="ÍNDICE!A1" display="&lt;&lt; VOLVER"/>
    <hyperlink ref="B127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9"/>
  <sheetViews>
    <sheetView showGridLines="0" topLeftCell="AR7" zoomScaleNormal="100" zoomScaleSheetLayoutView="100" workbookViewId="0">
      <selection activeCell="BF15" sqref="BF15"/>
    </sheetView>
  </sheetViews>
  <sheetFormatPr baseColWidth="10" defaultColWidth="8.6640625" defaultRowHeight="0" customHeight="1" zeroHeight="1" x14ac:dyDescent="0.25"/>
  <cols>
    <col min="1" max="1" width="20" customWidth="1"/>
    <col min="2" max="2" width="12.88671875" customWidth="1"/>
    <col min="3" max="3" width="10.6640625" customWidth="1"/>
    <col min="4" max="14" width="12.5546875" customWidth="1"/>
    <col min="15" max="19" width="13" customWidth="1"/>
    <col min="20" max="25" width="13.109375" customWidth="1"/>
    <col min="26" max="37" width="11.88671875" customWidth="1"/>
    <col min="38" max="42" width="11.5546875" customWidth="1"/>
    <col min="43" max="52" width="13" customWidth="1"/>
    <col min="53" max="53" width="12.5546875" customWidth="1"/>
    <col min="54" max="54" width="12.33203125" customWidth="1"/>
    <col min="55" max="57" width="8.6640625" customWidth="1"/>
  </cols>
  <sheetData>
    <row r="1" spans="1:56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6" ht="13.8" x14ac:dyDescent="0.25">
      <c r="A2" s="3"/>
      <c r="B2" s="108" t="s">
        <v>537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6" s="2" customFormat="1" ht="13.8" x14ac:dyDescent="0.25">
      <c r="A3" s="4"/>
      <c r="B3" s="10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6" s="2" customFormat="1" ht="16.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6" ht="12.75" customHeight="1" x14ac:dyDescent="0.25">
      <c r="A5" s="3"/>
      <c r="B5" s="43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6" ht="13.8" thickBot="1" x14ac:dyDescent="0.3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132"/>
    </row>
    <row r="7" spans="1:56" ht="24.6" thickBot="1" x14ac:dyDescent="0.3">
      <c r="A7" s="58"/>
      <c r="B7" s="58"/>
      <c r="C7" s="65"/>
      <c r="D7" s="275" t="s">
        <v>20</v>
      </c>
      <c r="E7" s="276"/>
      <c r="F7" s="276"/>
      <c r="G7" s="276"/>
      <c r="H7" s="276"/>
      <c r="I7" s="276"/>
      <c r="J7" s="276"/>
      <c r="K7" s="276"/>
      <c r="L7" s="276"/>
      <c r="M7" s="276"/>
      <c r="N7" s="277"/>
      <c r="O7" s="275" t="s">
        <v>29</v>
      </c>
      <c r="P7" s="276"/>
      <c r="Q7" s="276"/>
      <c r="R7" s="276"/>
      <c r="S7" s="277"/>
      <c r="T7" s="275" t="s">
        <v>85</v>
      </c>
      <c r="U7" s="276"/>
      <c r="V7" s="276"/>
      <c r="W7" s="276"/>
      <c r="X7" s="276"/>
      <c r="Y7" s="277"/>
      <c r="Z7" s="275" t="s">
        <v>520</v>
      </c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7"/>
      <c r="AL7" s="275" t="s">
        <v>86</v>
      </c>
      <c r="AM7" s="276"/>
      <c r="AN7" s="276"/>
      <c r="AO7" s="276"/>
      <c r="AP7" s="277"/>
      <c r="AQ7" s="275" t="s">
        <v>87</v>
      </c>
      <c r="AR7" s="276"/>
      <c r="AS7" s="276"/>
      <c r="AT7" s="276"/>
      <c r="AU7" s="276"/>
      <c r="AV7" s="276"/>
      <c r="AW7" s="276"/>
      <c r="AX7" s="276"/>
      <c r="AY7" s="276"/>
      <c r="AZ7" s="277"/>
      <c r="BA7" s="260" t="s">
        <v>93</v>
      </c>
      <c r="BB7" s="58"/>
      <c r="BC7" s="132"/>
    </row>
    <row r="8" spans="1:56" ht="36.6" thickBot="1" x14ac:dyDescent="0.3">
      <c r="A8" s="58"/>
      <c r="B8" s="58"/>
      <c r="C8" s="65" t="s">
        <v>99</v>
      </c>
      <c r="D8" s="10" t="s">
        <v>48</v>
      </c>
      <c r="E8" s="10" t="s">
        <v>58</v>
      </c>
      <c r="F8" s="10" t="s">
        <v>51</v>
      </c>
      <c r="G8" s="10" t="s">
        <v>522</v>
      </c>
      <c r="H8" s="10" t="s">
        <v>53</v>
      </c>
      <c r="I8" s="10" t="s">
        <v>518</v>
      </c>
      <c r="J8" s="10" t="s">
        <v>55</v>
      </c>
      <c r="K8" s="10" t="s">
        <v>83</v>
      </c>
      <c r="L8" s="10" t="s">
        <v>497</v>
      </c>
      <c r="M8" s="29" t="s">
        <v>68</v>
      </c>
      <c r="N8" s="42" t="s">
        <v>521</v>
      </c>
      <c r="O8" s="10" t="s">
        <v>58</v>
      </c>
      <c r="P8" s="10" t="s">
        <v>466</v>
      </c>
      <c r="Q8" s="10" t="s">
        <v>56</v>
      </c>
      <c r="R8" s="29" t="s">
        <v>95</v>
      </c>
      <c r="S8" s="42" t="s">
        <v>523</v>
      </c>
      <c r="T8" s="10" t="s">
        <v>51</v>
      </c>
      <c r="U8" s="10" t="s">
        <v>53</v>
      </c>
      <c r="V8" s="10" t="s">
        <v>518</v>
      </c>
      <c r="W8" s="10" t="s">
        <v>56</v>
      </c>
      <c r="X8" s="29" t="s">
        <v>497</v>
      </c>
      <c r="Y8" s="42" t="s">
        <v>524</v>
      </c>
      <c r="Z8" s="10" t="s">
        <v>48</v>
      </c>
      <c r="AA8" s="10" t="s">
        <v>51</v>
      </c>
      <c r="AB8" s="10" t="s">
        <v>522</v>
      </c>
      <c r="AC8" s="10" t="s">
        <v>518</v>
      </c>
      <c r="AD8" s="10" t="s">
        <v>55</v>
      </c>
      <c r="AE8" s="10" t="s">
        <v>83</v>
      </c>
      <c r="AF8" s="10" t="s">
        <v>57</v>
      </c>
      <c r="AG8" s="10" t="s">
        <v>68</v>
      </c>
      <c r="AH8" s="10" t="s">
        <v>539</v>
      </c>
      <c r="AI8" s="10" t="s">
        <v>95</v>
      </c>
      <c r="AJ8" s="29" t="s">
        <v>94</v>
      </c>
      <c r="AK8" s="42" t="s">
        <v>525</v>
      </c>
      <c r="AL8" s="10" t="s">
        <v>82</v>
      </c>
      <c r="AM8" s="10" t="s">
        <v>48</v>
      </c>
      <c r="AN8" s="10" t="s">
        <v>522</v>
      </c>
      <c r="AO8" s="29" t="s">
        <v>497</v>
      </c>
      <c r="AP8" s="42" t="s">
        <v>526</v>
      </c>
      <c r="AQ8" s="10" t="s">
        <v>48</v>
      </c>
      <c r="AR8" s="10" t="s">
        <v>522</v>
      </c>
      <c r="AS8" s="10" t="s">
        <v>53</v>
      </c>
      <c r="AT8" s="10" t="s">
        <v>518</v>
      </c>
      <c r="AU8" s="10" t="s">
        <v>54</v>
      </c>
      <c r="AV8" s="10" t="s">
        <v>517</v>
      </c>
      <c r="AW8" s="10" t="s">
        <v>497</v>
      </c>
      <c r="AX8" s="10" t="s">
        <v>519</v>
      </c>
      <c r="AY8" s="29" t="s">
        <v>75</v>
      </c>
      <c r="AZ8" s="42" t="s">
        <v>527</v>
      </c>
      <c r="BA8" s="260" t="s">
        <v>55</v>
      </c>
      <c r="BB8" s="260" t="s">
        <v>540</v>
      </c>
      <c r="BC8" s="132"/>
    </row>
    <row r="9" spans="1:56" ht="13.2" x14ac:dyDescent="0.25">
      <c r="A9" s="58"/>
      <c r="B9" s="58"/>
      <c r="C9" s="46">
        <v>1</v>
      </c>
      <c r="D9" s="226">
        <v>507</v>
      </c>
      <c r="E9" s="226"/>
      <c r="F9" s="226"/>
      <c r="G9" s="226">
        <v>11145</v>
      </c>
      <c r="H9" s="226"/>
      <c r="I9" s="226">
        <v>624</v>
      </c>
      <c r="J9" s="226"/>
      <c r="K9" s="226"/>
      <c r="L9" s="226"/>
      <c r="M9" s="226"/>
      <c r="N9" s="245">
        <f>SUM(D9:M9)</f>
        <v>12276</v>
      </c>
      <c r="O9" s="226"/>
      <c r="P9" s="226">
        <v>4702</v>
      </c>
      <c r="Q9" s="226">
        <v>29466</v>
      </c>
      <c r="R9" s="226"/>
      <c r="S9" s="245">
        <f>SUM(O9:R9)</f>
        <v>34168</v>
      </c>
      <c r="T9" s="226"/>
      <c r="U9" s="226"/>
      <c r="V9" s="226">
        <v>5</v>
      </c>
      <c r="W9" s="226"/>
      <c r="X9" s="226">
        <v>17</v>
      </c>
      <c r="Y9" s="245">
        <f>SUM(T9:X9)</f>
        <v>22</v>
      </c>
      <c r="Z9" s="226">
        <v>291</v>
      </c>
      <c r="AA9" s="226"/>
      <c r="AB9" s="226">
        <v>2697</v>
      </c>
      <c r="AC9" s="226">
        <v>230</v>
      </c>
      <c r="AD9" s="226"/>
      <c r="AE9" s="226"/>
      <c r="AF9" s="226"/>
      <c r="AG9" s="226"/>
      <c r="AH9" s="226"/>
      <c r="AI9" s="226"/>
      <c r="AJ9" s="226"/>
      <c r="AK9" s="245">
        <f>SUM(Z9:AJ9)</f>
        <v>3218</v>
      </c>
      <c r="AL9" s="226"/>
      <c r="AM9" s="226">
        <v>135</v>
      </c>
      <c r="AN9" s="226">
        <v>6485</v>
      </c>
      <c r="AO9" s="226">
        <v>62</v>
      </c>
      <c r="AP9" s="245">
        <f>SUM(AL9:AO9)</f>
        <v>6682</v>
      </c>
      <c r="AQ9" s="226">
        <v>29</v>
      </c>
      <c r="AR9" s="226"/>
      <c r="AS9" s="226"/>
      <c r="AT9" s="226">
        <v>1</v>
      </c>
      <c r="AU9" s="226">
        <v>22</v>
      </c>
      <c r="AV9" s="226"/>
      <c r="AW9" s="226">
        <v>3</v>
      </c>
      <c r="AX9" s="226"/>
      <c r="AY9" s="226"/>
      <c r="AZ9" s="245">
        <f>SUM(AQ9:AY9)</f>
        <v>55</v>
      </c>
      <c r="BA9" s="246"/>
      <c r="BB9" s="267">
        <f>+N9+S9+Y9+AK9+AP9+AZ9+BA9</f>
        <v>56421</v>
      </c>
      <c r="BC9" s="132"/>
      <c r="BD9" s="28"/>
    </row>
    <row r="10" spans="1:56" ht="13.2" x14ac:dyDescent="0.25">
      <c r="A10" s="58"/>
      <c r="B10" s="58"/>
      <c r="C10" s="46">
        <v>2</v>
      </c>
      <c r="D10" s="226">
        <v>344</v>
      </c>
      <c r="E10" s="226"/>
      <c r="F10" s="226"/>
      <c r="G10" s="226">
        <v>15705</v>
      </c>
      <c r="H10" s="226"/>
      <c r="I10" s="226">
        <v>323</v>
      </c>
      <c r="J10" s="226"/>
      <c r="K10" s="226"/>
      <c r="L10" s="226">
        <v>2</v>
      </c>
      <c r="M10" s="226"/>
      <c r="N10" s="245">
        <f t="shared" ref="N10:N23" si="0">SUM(D10:M10)</f>
        <v>16374</v>
      </c>
      <c r="O10" s="226"/>
      <c r="P10" s="226">
        <v>9526</v>
      </c>
      <c r="Q10" s="226">
        <v>91402</v>
      </c>
      <c r="R10" s="226"/>
      <c r="S10" s="245">
        <f t="shared" ref="S10:S23" si="1">SUM(O10:R10)</f>
        <v>100928</v>
      </c>
      <c r="T10" s="226"/>
      <c r="U10" s="226"/>
      <c r="V10" s="226">
        <v>87</v>
      </c>
      <c r="W10" s="226"/>
      <c r="X10" s="226">
        <v>4</v>
      </c>
      <c r="Y10" s="245">
        <f t="shared" ref="Y10:Y23" si="2">SUM(T10:X10)</f>
        <v>91</v>
      </c>
      <c r="Z10" s="226">
        <v>505</v>
      </c>
      <c r="AA10" s="226"/>
      <c r="AB10" s="226">
        <v>3649</v>
      </c>
      <c r="AC10" s="226">
        <v>192</v>
      </c>
      <c r="AD10" s="226"/>
      <c r="AE10" s="226"/>
      <c r="AF10" s="226"/>
      <c r="AG10" s="226"/>
      <c r="AH10" s="226"/>
      <c r="AI10" s="226"/>
      <c r="AJ10" s="226"/>
      <c r="AK10" s="245">
        <f t="shared" ref="AK10:AK23" si="3">SUM(Z10:AJ10)</f>
        <v>4346</v>
      </c>
      <c r="AL10" s="226"/>
      <c r="AM10" s="226">
        <v>379</v>
      </c>
      <c r="AN10" s="226">
        <v>8401</v>
      </c>
      <c r="AO10" s="226">
        <v>196</v>
      </c>
      <c r="AP10" s="245">
        <f t="shared" ref="AP10:AP23" si="4">SUM(AL10:AO10)</f>
        <v>8976</v>
      </c>
      <c r="AQ10" s="226">
        <v>175</v>
      </c>
      <c r="AR10" s="226"/>
      <c r="AS10" s="226"/>
      <c r="AT10" s="226">
        <v>6</v>
      </c>
      <c r="AU10" s="226">
        <v>40</v>
      </c>
      <c r="AV10" s="226"/>
      <c r="AW10" s="226">
        <v>2</v>
      </c>
      <c r="AX10" s="226"/>
      <c r="AY10" s="226"/>
      <c r="AZ10" s="245">
        <f t="shared" ref="AZ10:AZ23" si="5">SUM(AQ10:AY10)</f>
        <v>223</v>
      </c>
      <c r="BA10" s="246"/>
      <c r="BB10" s="268">
        <f t="shared" ref="BB10:BB23" si="6">+N10+S10+Y10+AK10+AP10+AZ10+BA10</f>
        <v>130938</v>
      </c>
      <c r="BC10" s="132"/>
      <c r="BD10" s="28"/>
    </row>
    <row r="11" spans="1:56" ht="13.2" x14ac:dyDescent="0.25">
      <c r="A11" s="58"/>
      <c r="B11" s="58"/>
      <c r="C11" s="46">
        <v>3</v>
      </c>
      <c r="D11" s="226">
        <v>72</v>
      </c>
      <c r="E11" s="226"/>
      <c r="F11" s="226">
        <v>1</v>
      </c>
      <c r="G11" s="226">
        <v>16149</v>
      </c>
      <c r="H11" s="226"/>
      <c r="I11" s="226">
        <v>61</v>
      </c>
      <c r="J11" s="226"/>
      <c r="K11" s="226"/>
      <c r="L11" s="226"/>
      <c r="M11" s="226"/>
      <c r="N11" s="245">
        <f t="shared" si="0"/>
        <v>16283</v>
      </c>
      <c r="O11" s="226"/>
      <c r="P11" s="226">
        <v>7094</v>
      </c>
      <c r="Q11" s="226">
        <v>15443</v>
      </c>
      <c r="R11" s="226"/>
      <c r="S11" s="245">
        <f t="shared" si="1"/>
        <v>22537</v>
      </c>
      <c r="T11" s="226"/>
      <c r="U11" s="226"/>
      <c r="V11" s="226"/>
      <c r="W11" s="226"/>
      <c r="X11" s="226">
        <v>7</v>
      </c>
      <c r="Y11" s="245">
        <f t="shared" si="2"/>
        <v>7</v>
      </c>
      <c r="Z11" s="226">
        <v>68</v>
      </c>
      <c r="AA11" s="226"/>
      <c r="AB11" s="226">
        <v>3055</v>
      </c>
      <c r="AC11" s="226"/>
      <c r="AD11" s="226"/>
      <c r="AE11" s="226"/>
      <c r="AF11" s="226"/>
      <c r="AG11" s="226"/>
      <c r="AH11" s="226"/>
      <c r="AI11" s="226"/>
      <c r="AJ11" s="226">
        <v>1</v>
      </c>
      <c r="AK11" s="245">
        <f t="shared" si="3"/>
        <v>3124</v>
      </c>
      <c r="AL11" s="226"/>
      <c r="AM11" s="226">
        <v>31</v>
      </c>
      <c r="AN11" s="226">
        <v>1235</v>
      </c>
      <c r="AO11" s="226">
        <v>83</v>
      </c>
      <c r="AP11" s="245">
        <f t="shared" si="4"/>
        <v>1349</v>
      </c>
      <c r="AQ11" s="226">
        <v>31</v>
      </c>
      <c r="AR11" s="226"/>
      <c r="AS11" s="226"/>
      <c r="AT11" s="226"/>
      <c r="AU11" s="226">
        <v>37</v>
      </c>
      <c r="AV11" s="226"/>
      <c r="AW11" s="226"/>
      <c r="AX11" s="226"/>
      <c r="AY11" s="226"/>
      <c r="AZ11" s="245">
        <f t="shared" si="5"/>
        <v>68</v>
      </c>
      <c r="BA11" s="246"/>
      <c r="BB11" s="268">
        <f t="shared" si="6"/>
        <v>43368</v>
      </c>
      <c r="BC11" s="132"/>
      <c r="BD11" s="28"/>
    </row>
    <row r="12" spans="1:56" ht="13.2" x14ac:dyDescent="0.25">
      <c r="A12" s="58"/>
      <c r="B12" s="58"/>
      <c r="C12" s="46">
        <v>4</v>
      </c>
      <c r="D12" s="226">
        <v>409</v>
      </c>
      <c r="E12" s="226"/>
      <c r="F12" s="226"/>
      <c r="G12" s="226">
        <v>27082</v>
      </c>
      <c r="H12" s="226"/>
      <c r="I12" s="226">
        <v>459</v>
      </c>
      <c r="J12" s="226"/>
      <c r="K12" s="226"/>
      <c r="L12" s="226"/>
      <c r="M12" s="226"/>
      <c r="N12" s="245">
        <f t="shared" si="0"/>
        <v>27950</v>
      </c>
      <c r="O12" s="226"/>
      <c r="P12" s="226">
        <v>25917</v>
      </c>
      <c r="Q12" s="226">
        <v>34439</v>
      </c>
      <c r="R12" s="226"/>
      <c r="S12" s="245">
        <f t="shared" si="1"/>
        <v>60356</v>
      </c>
      <c r="T12" s="226"/>
      <c r="U12" s="226"/>
      <c r="V12" s="226">
        <v>49</v>
      </c>
      <c r="W12" s="226"/>
      <c r="X12" s="226">
        <v>11</v>
      </c>
      <c r="Y12" s="245">
        <f t="shared" si="2"/>
        <v>60</v>
      </c>
      <c r="Z12" s="226">
        <v>273</v>
      </c>
      <c r="AA12" s="226"/>
      <c r="AB12" s="226">
        <v>9144</v>
      </c>
      <c r="AC12" s="226">
        <v>7</v>
      </c>
      <c r="AD12" s="226"/>
      <c r="AE12" s="226"/>
      <c r="AF12" s="226"/>
      <c r="AG12" s="226"/>
      <c r="AH12" s="226"/>
      <c r="AI12" s="226"/>
      <c r="AJ12" s="226"/>
      <c r="AK12" s="245">
        <f t="shared" si="3"/>
        <v>9424</v>
      </c>
      <c r="AL12" s="226"/>
      <c r="AM12" s="226">
        <v>174</v>
      </c>
      <c r="AN12" s="226">
        <v>6752</v>
      </c>
      <c r="AO12" s="226">
        <v>2</v>
      </c>
      <c r="AP12" s="245">
        <f t="shared" si="4"/>
        <v>6928</v>
      </c>
      <c r="AQ12" s="226">
        <v>99</v>
      </c>
      <c r="AR12" s="226">
        <v>28</v>
      </c>
      <c r="AS12" s="226"/>
      <c r="AT12" s="226">
        <v>4</v>
      </c>
      <c r="AU12" s="226">
        <v>26</v>
      </c>
      <c r="AV12" s="226"/>
      <c r="AW12" s="226">
        <v>3</v>
      </c>
      <c r="AX12" s="226"/>
      <c r="AY12" s="226"/>
      <c r="AZ12" s="245">
        <f t="shared" si="5"/>
        <v>160</v>
      </c>
      <c r="BA12" s="246"/>
      <c r="BB12" s="268">
        <f t="shared" si="6"/>
        <v>104878</v>
      </c>
      <c r="BC12" s="132"/>
      <c r="BD12" s="28"/>
    </row>
    <row r="13" spans="1:56" ht="13.2" x14ac:dyDescent="0.25">
      <c r="A13" s="58"/>
      <c r="B13" s="58"/>
      <c r="C13" s="46">
        <v>5</v>
      </c>
      <c r="D13" s="226">
        <v>375</v>
      </c>
      <c r="E13" s="226">
        <v>388</v>
      </c>
      <c r="F13" s="226">
        <v>1</v>
      </c>
      <c r="G13" s="226">
        <v>92951</v>
      </c>
      <c r="H13" s="226"/>
      <c r="I13" s="226">
        <v>316</v>
      </c>
      <c r="J13" s="226"/>
      <c r="K13" s="226"/>
      <c r="L13" s="226"/>
      <c r="M13" s="226"/>
      <c r="N13" s="245">
        <f t="shared" si="0"/>
        <v>94031</v>
      </c>
      <c r="O13" s="226">
        <v>3131</v>
      </c>
      <c r="P13" s="226">
        <v>37109</v>
      </c>
      <c r="Q13" s="226">
        <v>177281</v>
      </c>
      <c r="R13" s="226"/>
      <c r="S13" s="245">
        <f t="shared" si="1"/>
        <v>217521</v>
      </c>
      <c r="T13" s="226"/>
      <c r="U13" s="226"/>
      <c r="V13" s="226">
        <v>97</v>
      </c>
      <c r="W13" s="226"/>
      <c r="X13" s="226">
        <v>19</v>
      </c>
      <c r="Y13" s="245">
        <f t="shared" si="2"/>
        <v>116</v>
      </c>
      <c r="Z13" s="226">
        <v>283</v>
      </c>
      <c r="AA13" s="226"/>
      <c r="AB13" s="226">
        <v>10524</v>
      </c>
      <c r="AC13" s="226"/>
      <c r="AD13" s="226"/>
      <c r="AE13" s="226"/>
      <c r="AF13" s="226"/>
      <c r="AG13" s="226"/>
      <c r="AH13" s="226">
        <v>1</v>
      </c>
      <c r="AI13" s="226"/>
      <c r="AJ13" s="226">
        <v>11</v>
      </c>
      <c r="AK13" s="245">
        <f t="shared" si="3"/>
        <v>10819</v>
      </c>
      <c r="AL13" s="226"/>
      <c r="AM13" s="226">
        <v>251</v>
      </c>
      <c r="AN13" s="226">
        <v>11854</v>
      </c>
      <c r="AO13" s="226">
        <v>303</v>
      </c>
      <c r="AP13" s="245">
        <f t="shared" si="4"/>
        <v>12408</v>
      </c>
      <c r="AQ13" s="226">
        <v>159</v>
      </c>
      <c r="AR13" s="226">
        <v>894</v>
      </c>
      <c r="AS13" s="226"/>
      <c r="AT13" s="226">
        <v>14</v>
      </c>
      <c r="AU13" s="226">
        <v>51</v>
      </c>
      <c r="AV13" s="226"/>
      <c r="AW13" s="226">
        <v>10</v>
      </c>
      <c r="AX13" s="226"/>
      <c r="AY13" s="226"/>
      <c r="AZ13" s="245">
        <f t="shared" si="5"/>
        <v>1128</v>
      </c>
      <c r="BA13" s="246"/>
      <c r="BB13" s="268">
        <f t="shared" si="6"/>
        <v>336023</v>
      </c>
      <c r="BC13" s="132"/>
      <c r="BD13" s="28"/>
    </row>
    <row r="14" spans="1:56" ht="13.2" x14ac:dyDescent="0.25">
      <c r="A14" s="58"/>
      <c r="B14" s="58"/>
      <c r="C14" s="46">
        <v>6</v>
      </c>
      <c r="D14" s="226">
        <v>216</v>
      </c>
      <c r="E14" s="226">
        <v>203</v>
      </c>
      <c r="F14" s="226"/>
      <c r="G14" s="226">
        <v>24226</v>
      </c>
      <c r="H14" s="226"/>
      <c r="I14" s="226">
        <v>331</v>
      </c>
      <c r="J14" s="226"/>
      <c r="K14" s="226"/>
      <c r="L14" s="226"/>
      <c r="M14" s="226"/>
      <c r="N14" s="245">
        <f t="shared" si="0"/>
        <v>24976</v>
      </c>
      <c r="O14" s="226">
        <v>846</v>
      </c>
      <c r="P14" s="226">
        <v>14125</v>
      </c>
      <c r="Q14" s="226">
        <v>33763</v>
      </c>
      <c r="R14" s="226"/>
      <c r="S14" s="245">
        <f t="shared" si="1"/>
        <v>48734</v>
      </c>
      <c r="T14" s="226"/>
      <c r="U14" s="226"/>
      <c r="V14" s="226">
        <v>107</v>
      </c>
      <c r="W14" s="226"/>
      <c r="X14" s="226"/>
      <c r="Y14" s="245">
        <f t="shared" si="2"/>
        <v>107</v>
      </c>
      <c r="Z14" s="226">
        <v>208</v>
      </c>
      <c r="AA14" s="226"/>
      <c r="AB14" s="226">
        <v>3500</v>
      </c>
      <c r="AC14" s="226">
        <v>123</v>
      </c>
      <c r="AD14" s="226"/>
      <c r="AE14" s="226"/>
      <c r="AF14" s="226"/>
      <c r="AG14" s="226"/>
      <c r="AH14" s="226"/>
      <c r="AI14" s="226">
        <v>9557</v>
      </c>
      <c r="AJ14" s="226">
        <v>3</v>
      </c>
      <c r="AK14" s="245">
        <f t="shared" si="3"/>
        <v>13391</v>
      </c>
      <c r="AL14" s="226"/>
      <c r="AM14" s="226">
        <v>201</v>
      </c>
      <c r="AN14" s="226">
        <v>5464</v>
      </c>
      <c r="AO14" s="226"/>
      <c r="AP14" s="245">
        <f t="shared" si="4"/>
        <v>5665</v>
      </c>
      <c r="AQ14" s="226">
        <v>181</v>
      </c>
      <c r="AR14" s="226">
        <v>485</v>
      </c>
      <c r="AS14" s="226"/>
      <c r="AT14" s="226">
        <v>8</v>
      </c>
      <c r="AU14" s="226">
        <v>36</v>
      </c>
      <c r="AV14" s="226"/>
      <c r="AW14" s="226"/>
      <c r="AX14" s="226"/>
      <c r="AY14" s="226"/>
      <c r="AZ14" s="245">
        <f t="shared" si="5"/>
        <v>710</v>
      </c>
      <c r="BA14" s="246"/>
      <c r="BB14" s="268">
        <f t="shared" si="6"/>
        <v>93583</v>
      </c>
      <c r="BC14" s="132"/>
      <c r="BD14" s="28"/>
    </row>
    <row r="15" spans="1:56" ht="13.2" x14ac:dyDescent="0.25">
      <c r="A15" s="58"/>
      <c r="B15" s="58"/>
      <c r="C15" s="46">
        <v>7</v>
      </c>
      <c r="D15" s="226">
        <v>217</v>
      </c>
      <c r="E15" s="226">
        <v>247</v>
      </c>
      <c r="F15" s="226">
        <v>10</v>
      </c>
      <c r="G15" s="226">
        <v>30365</v>
      </c>
      <c r="H15" s="226">
        <v>498</v>
      </c>
      <c r="I15" s="226">
        <v>214</v>
      </c>
      <c r="J15" s="226"/>
      <c r="K15" s="226"/>
      <c r="L15" s="226"/>
      <c r="M15" s="226"/>
      <c r="N15" s="245">
        <f t="shared" si="0"/>
        <v>31551</v>
      </c>
      <c r="O15" s="226">
        <v>2459</v>
      </c>
      <c r="P15" s="226">
        <v>27379</v>
      </c>
      <c r="Q15" s="226">
        <v>27553</v>
      </c>
      <c r="R15" s="226"/>
      <c r="S15" s="245">
        <f t="shared" si="1"/>
        <v>57391</v>
      </c>
      <c r="T15" s="226"/>
      <c r="U15" s="226">
        <v>157</v>
      </c>
      <c r="V15" s="226">
        <v>28</v>
      </c>
      <c r="W15" s="226"/>
      <c r="X15" s="226">
        <v>3</v>
      </c>
      <c r="Y15" s="245">
        <f t="shared" si="2"/>
        <v>188</v>
      </c>
      <c r="Z15" s="226">
        <v>159</v>
      </c>
      <c r="AA15" s="226">
        <v>261</v>
      </c>
      <c r="AB15" s="226">
        <v>5065</v>
      </c>
      <c r="AC15" s="226">
        <v>4</v>
      </c>
      <c r="AD15" s="226"/>
      <c r="AE15" s="226"/>
      <c r="AF15" s="226"/>
      <c r="AG15" s="226">
        <v>2</v>
      </c>
      <c r="AH15" s="226"/>
      <c r="AI15" s="226">
        <v>6721</v>
      </c>
      <c r="AJ15" s="226">
        <v>2</v>
      </c>
      <c r="AK15" s="245">
        <f t="shared" si="3"/>
        <v>12214</v>
      </c>
      <c r="AL15" s="226"/>
      <c r="AM15" s="226">
        <v>160</v>
      </c>
      <c r="AN15" s="226">
        <v>4330</v>
      </c>
      <c r="AO15" s="226">
        <v>48</v>
      </c>
      <c r="AP15" s="245">
        <f t="shared" si="4"/>
        <v>4538</v>
      </c>
      <c r="AQ15" s="226">
        <v>89</v>
      </c>
      <c r="AR15" s="226">
        <v>29</v>
      </c>
      <c r="AS15" s="226">
        <v>234</v>
      </c>
      <c r="AT15" s="226">
        <v>2</v>
      </c>
      <c r="AU15" s="226">
        <v>40</v>
      </c>
      <c r="AV15" s="226"/>
      <c r="AW15" s="226">
        <v>4</v>
      </c>
      <c r="AX15" s="226"/>
      <c r="AY15" s="226"/>
      <c r="AZ15" s="245">
        <f t="shared" si="5"/>
        <v>398</v>
      </c>
      <c r="BA15" s="246"/>
      <c r="BB15" s="268">
        <f t="shared" si="6"/>
        <v>106280</v>
      </c>
      <c r="BC15" s="132"/>
      <c r="BD15" s="28"/>
    </row>
    <row r="16" spans="1:56" ht="13.2" x14ac:dyDescent="0.25">
      <c r="A16" s="58"/>
      <c r="B16" s="58"/>
      <c r="C16" s="46">
        <v>8</v>
      </c>
      <c r="D16" s="226">
        <v>427</v>
      </c>
      <c r="E16" s="226">
        <v>16</v>
      </c>
      <c r="F16" s="226">
        <v>8985</v>
      </c>
      <c r="G16" s="226">
        <v>59504</v>
      </c>
      <c r="H16" s="226">
        <v>1447</v>
      </c>
      <c r="I16" s="226">
        <v>366</v>
      </c>
      <c r="J16" s="226"/>
      <c r="K16" s="226"/>
      <c r="L16" s="226"/>
      <c r="M16" s="226"/>
      <c r="N16" s="245">
        <f t="shared" si="0"/>
        <v>70745</v>
      </c>
      <c r="O16" s="226">
        <v>2435</v>
      </c>
      <c r="P16" s="226">
        <v>40789</v>
      </c>
      <c r="Q16" s="226">
        <v>92972</v>
      </c>
      <c r="R16" s="226">
        <v>67988</v>
      </c>
      <c r="S16" s="245">
        <f t="shared" si="1"/>
        <v>204184</v>
      </c>
      <c r="T16" s="226"/>
      <c r="U16" s="226">
        <v>106</v>
      </c>
      <c r="V16" s="226">
        <v>55</v>
      </c>
      <c r="W16" s="226"/>
      <c r="X16" s="226">
        <v>2</v>
      </c>
      <c r="Y16" s="245">
        <f t="shared" si="2"/>
        <v>163</v>
      </c>
      <c r="Z16" s="226">
        <v>336</v>
      </c>
      <c r="AA16" s="226">
        <v>22029</v>
      </c>
      <c r="AB16" s="226">
        <v>8565</v>
      </c>
      <c r="AC16" s="226">
        <v>68</v>
      </c>
      <c r="AD16" s="226"/>
      <c r="AE16" s="226"/>
      <c r="AF16" s="226"/>
      <c r="AG16" s="226"/>
      <c r="AH16" s="226"/>
      <c r="AI16" s="226">
        <v>7012</v>
      </c>
      <c r="AJ16" s="226"/>
      <c r="AK16" s="245">
        <f t="shared" si="3"/>
        <v>38010</v>
      </c>
      <c r="AL16" s="226"/>
      <c r="AM16" s="226">
        <v>285</v>
      </c>
      <c r="AN16" s="226">
        <v>14568</v>
      </c>
      <c r="AO16" s="226">
        <v>437</v>
      </c>
      <c r="AP16" s="245">
        <f t="shared" si="4"/>
        <v>15290</v>
      </c>
      <c r="AQ16" s="226">
        <v>105</v>
      </c>
      <c r="AR16" s="226"/>
      <c r="AS16" s="226">
        <v>503</v>
      </c>
      <c r="AT16" s="226"/>
      <c r="AU16" s="226">
        <v>75</v>
      </c>
      <c r="AV16" s="226"/>
      <c r="AW16" s="226">
        <v>5</v>
      </c>
      <c r="AX16" s="226"/>
      <c r="AY16" s="226"/>
      <c r="AZ16" s="245">
        <f t="shared" si="5"/>
        <v>688</v>
      </c>
      <c r="BA16" s="246"/>
      <c r="BB16" s="268">
        <f t="shared" si="6"/>
        <v>329080</v>
      </c>
      <c r="BC16" s="132"/>
      <c r="BD16" s="28"/>
    </row>
    <row r="17" spans="1:61" ht="13.2" x14ac:dyDescent="0.25">
      <c r="A17" s="58"/>
      <c r="B17" s="58"/>
      <c r="C17" s="46">
        <v>9</v>
      </c>
      <c r="D17" s="226">
        <v>374</v>
      </c>
      <c r="E17" s="226"/>
      <c r="F17" s="226">
        <v>11686</v>
      </c>
      <c r="G17" s="226">
        <v>33975</v>
      </c>
      <c r="H17" s="226">
        <v>1376</v>
      </c>
      <c r="I17" s="226">
        <v>251</v>
      </c>
      <c r="J17" s="226"/>
      <c r="K17" s="226"/>
      <c r="L17" s="226"/>
      <c r="M17" s="226"/>
      <c r="N17" s="245">
        <f t="shared" si="0"/>
        <v>47662</v>
      </c>
      <c r="O17" s="226"/>
      <c r="P17" s="226">
        <v>9226</v>
      </c>
      <c r="Q17" s="226">
        <v>14701</v>
      </c>
      <c r="R17" s="226">
        <v>1601</v>
      </c>
      <c r="S17" s="245">
        <f t="shared" si="1"/>
        <v>25528</v>
      </c>
      <c r="T17" s="226"/>
      <c r="U17" s="226">
        <v>108</v>
      </c>
      <c r="V17" s="226">
        <v>4</v>
      </c>
      <c r="W17" s="226"/>
      <c r="X17" s="226"/>
      <c r="Y17" s="245">
        <f t="shared" si="2"/>
        <v>112</v>
      </c>
      <c r="Z17" s="226">
        <v>358</v>
      </c>
      <c r="AA17" s="226">
        <v>19241</v>
      </c>
      <c r="AB17" s="226">
        <v>2858</v>
      </c>
      <c r="AC17" s="226">
        <v>85</v>
      </c>
      <c r="AD17" s="226"/>
      <c r="AE17" s="226"/>
      <c r="AF17" s="226"/>
      <c r="AG17" s="226"/>
      <c r="AH17" s="226"/>
      <c r="AI17" s="226">
        <v>2896</v>
      </c>
      <c r="AJ17" s="226">
        <v>3</v>
      </c>
      <c r="AK17" s="245">
        <f t="shared" si="3"/>
        <v>25441</v>
      </c>
      <c r="AL17" s="226"/>
      <c r="AM17" s="226">
        <v>166</v>
      </c>
      <c r="AN17" s="226">
        <v>7284</v>
      </c>
      <c r="AO17" s="226"/>
      <c r="AP17" s="245">
        <f t="shared" si="4"/>
        <v>7450</v>
      </c>
      <c r="AQ17" s="226">
        <v>21</v>
      </c>
      <c r="AR17" s="226"/>
      <c r="AS17" s="226">
        <v>389</v>
      </c>
      <c r="AT17" s="226"/>
      <c r="AU17" s="226">
        <v>39</v>
      </c>
      <c r="AV17" s="226"/>
      <c r="AW17" s="226"/>
      <c r="AX17" s="226"/>
      <c r="AY17" s="226">
        <v>3</v>
      </c>
      <c r="AZ17" s="245">
        <f t="shared" si="5"/>
        <v>452</v>
      </c>
      <c r="BA17" s="246"/>
      <c r="BB17" s="268">
        <f t="shared" si="6"/>
        <v>106645</v>
      </c>
      <c r="BC17" s="132"/>
      <c r="BD17" s="28"/>
    </row>
    <row r="18" spans="1:61" ht="13.2" x14ac:dyDescent="0.25">
      <c r="A18" s="58"/>
      <c r="B18" s="58"/>
      <c r="C18" s="46">
        <v>10</v>
      </c>
      <c r="D18" s="226">
        <v>266</v>
      </c>
      <c r="E18" s="226"/>
      <c r="F18" s="226">
        <v>31884</v>
      </c>
      <c r="G18" s="226">
        <v>8597</v>
      </c>
      <c r="H18" s="226">
        <v>1361</v>
      </c>
      <c r="I18" s="226">
        <v>121</v>
      </c>
      <c r="J18" s="226"/>
      <c r="K18" s="226"/>
      <c r="L18" s="226"/>
      <c r="M18" s="226"/>
      <c r="N18" s="245">
        <f t="shared" si="0"/>
        <v>42229</v>
      </c>
      <c r="O18" s="226"/>
      <c r="P18" s="226">
        <v>11058</v>
      </c>
      <c r="Q18" s="226">
        <v>17917</v>
      </c>
      <c r="R18" s="226"/>
      <c r="S18" s="245">
        <f t="shared" si="1"/>
        <v>28975</v>
      </c>
      <c r="T18" s="226">
        <v>127</v>
      </c>
      <c r="U18" s="226">
        <v>89</v>
      </c>
      <c r="V18" s="226">
        <v>16</v>
      </c>
      <c r="W18" s="226"/>
      <c r="X18" s="226"/>
      <c r="Y18" s="245">
        <f t="shared" si="2"/>
        <v>232</v>
      </c>
      <c r="Z18" s="226">
        <v>189</v>
      </c>
      <c r="AA18" s="226">
        <v>42546</v>
      </c>
      <c r="AB18" s="226">
        <v>984</v>
      </c>
      <c r="AC18" s="226">
        <v>61</v>
      </c>
      <c r="AD18" s="226"/>
      <c r="AE18" s="226"/>
      <c r="AF18" s="226"/>
      <c r="AG18" s="226"/>
      <c r="AH18" s="226"/>
      <c r="AI18" s="226"/>
      <c r="AJ18" s="226"/>
      <c r="AK18" s="245">
        <f t="shared" si="3"/>
        <v>43780</v>
      </c>
      <c r="AL18" s="226"/>
      <c r="AM18" s="226">
        <v>116</v>
      </c>
      <c r="AN18" s="226">
        <v>501</v>
      </c>
      <c r="AO18" s="226">
        <v>19</v>
      </c>
      <c r="AP18" s="245">
        <f t="shared" si="4"/>
        <v>636</v>
      </c>
      <c r="AQ18" s="226">
        <v>52</v>
      </c>
      <c r="AR18" s="226"/>
      <c r="AS18" s="226">
        <v>353</v>
      </c>
      <c r="AT18" s="226">
        <v>4</v>
      </c>
      <c r="AU18" s="226">
        <v>101</v>
      </c>
      <c r="AV18" s="226"/>
      <c r="AW18" s="226">
        <v>2</v>
      </c>
      <c r="AX18" s="226"/>
      <c r="AY18" s="226"/>
      <c r="AZ18" s="245">
        <f t="shared" si="5"/>
        <v>512</v>
      </c>
      <c r="BA18" s="246"/>
      <c r="BB18" s="268">
        <f t="shared" si="6"/>
        <v>116364</v>
      </c>
      <c r="BC18" s="132"/>
      <c r="BD18" s="28"/>
    </row>
    <row r="19" spans="1:61" ht="13.2" x14ac:dyDescent="0.25">
      <c r="A19" s="58"/>
      <c r="B19" s="58"/>
      <c r="C19" s="46">
        <v>11</v>
      </c>
      <c r="D19" s="226">
        <v>21</v>
      </c>
      <c r="E19" s="226"/>
      <c r="F19" s="226">
        <v>21</v>
      </c>
      <c r="G19" s="226">
        <v>317</v>
      </c>
      <c r="H19" s="226"/>
      <c r="I19" s="226">
        <v>23</v>
      </c>
      <c r="J19" s="226"/>
      <c r="K19" s="226">
        <v>4282</v>
      </c>
      <c r="L19" s="226"/>
      <c r="M19" s="226"/>
      <c r="N19" s="245">
        <f t="shared" si="0"/>
        <v>4664</v>
      </c>
      <c r="O19" s="226"/>
      <c r="P19" s="226"/>
      <c r="Q19" s="226"/>
      <c r="R19" s="226"/>
      <c r="S19" s="245">
        <f t="shared" si="1"/>
        <v>0</v>
      </c>
      <c r="T19" s="226"/>
      <c r="U19" s="226"/>
      <c r="V19" s="226"/>
      <c r="W19" s="226"/>
      <c r="X19" s="226"/>
      <c r="Y19" s="245">
        <f t="shared" si="2"/>
        <v>0</v>
      </c>
      <c r="Z19" s="226">
        <v>19</v>
      </c>
      <c r="AA19" s="226"/>
      <c r="AB19" s="226"/>
      <c r="AC19" s="226"/>
      <c r="AD19" s="226"/>
      <c r="AE19" s="226">
        <v>12141</v>
      </c>
      <c r="AF19" s="226"/>
      <c r="AG19" s="226"/>
      <c r="AH19" s="226"/>
      <c r="AI19" s="226"/>
      <c r="AJ19" s="226"/>
      <c r="AK19" s="245">
        <f t="shared" si="3"/>
        <v>12160</v>
      </c>
      <c r="AL19" s="226"/>
      <c r="AM19" s="226">
        <v>37</v>
      </c>
      <c r="AN19" s="226"/>
      <c r="AO19" s="226"/>
      <c r="AP19" s="245">
        <f t="shared" si="4"/>
        <v>37</v>
      </c>
      <c r="AQ19" s="226">
        <v>5</v>
      </c>
      <c r="AR19" s="226">
        <v>1</v>
      </c>
      <c r="AS19" s="226"/>
      <c r="AT19" s="226"/>
      <c r="AU19" s="226">
        <v>90</v>
      </c>
      <c r="AV19" s="226"/>
      <c r="AW19" s="226"/>
      <c r="AX19" s="226"/>
      <c r="AY19" s="226"/>
      <c r="AZ19" s="245">
        <f t="shared" si="5"/>
        <v>96</v>
      </c>
      <c r="BA19" s="246"/>
      <c r="BB19" s="268">
        <f t="shared" si="6"/>
        <v>16957</v>
      </c>
      <c r="BC19" s="132"/>
      <c r="BD19" s="28"/>
    </row>
    <row r="20" spans="1:61" ht="13.2" x14ac:dyDescent="0.25">
      <c r="A20" s="58"/>
      <c r="B20" s="58"/>
      <c r="C20" s="46">
        <v>12</v>
      </c>
      <c r="D20" s="226">
        <v>43</v>
      </c>
      <c r="E20" s="226"/>
      <c r="F20" s="226">
        <v>3</v>
      </c>
      <c r="G20" s="226">
        <v>18979</v>
      </c>
      <c r="H20" s="226"/>
      <c r="I20" s="226">
        <v>192</v>
      </c>
      <c r="J20" s="226"/>
      <c r="K20" s="226"/>
      <c r="L20" s="226"/>
      <c r="M20" s="226"/>
      <c r="N20" s="245">
        <f t="shared" si="0"/>
        <v>19217</v>
      </c>
      <c r="O20" s="226"/>
      <c r="P20" s="226">
        <v>14144</v>
      </c>
      <c r="Q20" s="226"/>
      <c r="R20" s="226"/>
      <c r="S20" s="245">
        <f t="shared" si="1"/>
        <v>14144</v>
      </c>
      <c r="T20" s="226"/>
      <c r="U20" s="226"/>
      <c r="V20" s="226">
        <v>7</v>
      </c>
      <c r="W20" s="226"/>
      <c r="X20" s="226"/>
      <c r="Y20" s="245">
        <f t="shared" si="2"/>
        <v>7</v>
      </c>
      <c r="Z20" s="226">
        <v>23</v>
      </c>
      <c r="AA20" s="226"/>
      <c r="AB20" s="226">
        <v>1404</v>
      </c>
      <c r="AC20" s="226"/>
      <c r="AD20" s="226"/>
      <c r="AE20" s="226"/>
      <c r="AF20" s="226"/>
      <c r="AG20" s="226"/>
      <c r="AH20" s="226"/>
      <c r="AI20" s="226"/>
      <c r="AJ20" s="226"/>
      <c r="AK20" s="245">
        <f t="shared" si="3"/>
        <v>1427</v>
      </c>
      <c r="AL20" s="226"/>
      <c r="AM20" s="226">
        <v>105</v>
      </c>
      <c r="AN20" s="226">
        <v>3056</v>
      </c>
      <c r="AO20" s="226">
        <v>11</v>
      </c>
      <c r="AP20" s="245">
        <f t="shared" si="4"/>
        <v>3172</v>
      </c>
      <c r="AQ20" s="226">
        <v>15</v>
      </c>
      <c r="AR20" s="226"/>
      <c r="AS20" s="226"/>
      <c r="AT20" s="226"/>
      <c r="AU20" s="226">
        <v>48</v>
      </c>
      <c r="AV20" s="226"/>
      <c r="AW20" s="226"/>
      <c r="AX20" s="226">
        <v>35</v>
      </c>
      <c r="AY20" s="226"/>
      <c r="AZ20" s="245">
        <f t="shared" si="5"/>
        <v>98</v>
      </c>
      <c r="BA20" s="246"/>
      <c r="BB20" s="268">
        <f t="shared" si="6"/>
        <v>38065</v>
      </c>
      <c r="BC20" s="132"/>
      <c r="BD20" s="28"/>
    </row>
    <row r="21" spans="1:61" ht="13.2" x14ac:dyDescent="0.25">
      <c r="A21" s="58"/>
      <c r="B21" s="58"/>
      <c r="C21" s="46">
        <v>13</v>
      </c>
      <c r="D21" s="226">
        <v>4275</v>
      </c>
      <c r="E21" s="226">
        <v>109</v>
      </c>
      <c r="F21" s="226">
        <v>10</v>
      </c>
      <c r="G21" s="226">
        <v>357992</v>
      </c>
      <c r="H21" s="226"/>
      <c r="I21" s="226">
        <v>3770</v>
      </c>
      <c r="J21" s="226">
        <v>11348</v>
      </c>
      <c r="K21" s="226"/>
      <c r="L21" s="226">
        <v>222</v>
      </c>
      <c r="M21" s="226">
        <v>22</v>
      </c>
      <c r="N21" s="245">
        <f t="shared" si="0"/>
        <v>377748</v>
      </c>
      <c r="O21" s="226">
        <v>3823</v>
      </c>
      <c r="P21" s="226">
        <v>207794</v>
      </c>
      <c r="Q21" s="226">
        <v>593963</v>
      </c>
      <c r="R21" s="226"/>
      <c r="S21" s="245">
        <f t="shared" si="1"/>
        <v>805580</v>
      </c>
      <c r="T21" s="226"/>
      <c r="U21" s="226"/>
      <c r="V21" s="226">
        <v>294</v>
      </c>
      <c r="W21" s="226">
        <v>741</v>
      </c>
      <c r="X21" s="226">
        <v>342</v>
      </c>
      <c r="Y21" s="245">
        <f t="shared" si="2"/>
        <v>1377</v>
      </c>
      <c r="Z21" s="226">
        <v>2976</v>
      </c>
      <c r="AA21" s="226"/>
      <c r="AB21" s="226">
        <v>94261</v>
      </c>
      <c r="AC21" s="226">
        <v>3013</v>
      </c>
      <c r="AD21" s="226">
        <v>60709</v>
      </c>
      <c r="AE21" s="226"/>
      <c r="AF21" s="226">
        <v>96</v>
      </c>
      <c r="AG21" s="226">
        <v>372</v>
      </c>
      <c r="AH21" s="226">
        <v>6</v>
      </c>
      <c r="AI21" s="226">
        <v>6937</v>
      </c>
      <c r="AJ21" s="226">
        <v>403</v>
      </c>
      <c r="AK21" s="245">
        <f t="shared" si="3"/>
        <v>168773</v>
      </c>
      <c r="AL21" s="226">
        <v>4</v>
      </c>
      <c r="AM21" s="226">
        <v>6547</v>
      </c>
      <c r="AN21" s="226">
        <v>115392</v>
      </c>
      <c r="AO21" s="226">
        <v>3610</v>
      </c>
      <c r="AP21" s="245">
        <f t="shared" si="4"/>
        <v>125553</v>
      </c>
      <c r="AQ21" s="226">
        <v>587</v>
      </c>
      <c r="AR21" s="226">
        <v>1512</v>
      </c>
      <c r="AS21" s="226"/>
      <c r="AT21" s="226">
        <v>88</v>
      </c>
      <c r="AU21" s="226">
        <v>72</v>
      </c>
      <c r="AV21" s="226">
        <v>5045</v>
      </c>
      <c r="AW21" s="226">
        <v>91</v>
      </c>
      <c r="AX21" s="226"/>
      <c r="AY21" s="226">
        <v>140</v>
      </c>
      <c r="AZ21" s="245">
        <f t="shared" si="5"/>
        <v>7535</v>
      </c>
      <c r="BA21" s="246">
        <v>5</v>
      </c>
      <c r="BB21" s="268">
        <f t="shared" si="6"/>
        <v>1486571</v>
      </c>
      <c r="BC21" s="132"/>
      <c r="BD21" s="28"/>
    </row>
    <row r="22" spans="1:61" ht="13.2" x14ac:dyDescent="0.25">
      <c r="A22" s="58"/>
      <c r="B22" s="58"/>
      <c r="C22" s="46">
        <v>14</v>
      </c>
      <c r="D22" s="226">
        <v>158</v>
      </c>
      <c r="E22" s="226"/>
      <c r="F22" s="226">
        <v>14520</v>
      </c>
      <c r="G22" s="226">
        <v>3978</v>
      </c>
      <c r="H22" s="226">
        <v>102</v>
      </c>
      <c r="I22" s="226">
        <v>53</v>
      </c>
      <c r="J22" s="226"/>
      <c r="K22" s="226"/>
      <c r="L22" s="226"/>
      <c r="M22" s="226"/>
      <c r="N22" s="245">
        <f t="shared" si="0"/>
        <v>18811</v>
      </c>
      <c r="O22" s="226"/>
      <c r="P22" s="226">
        <v>4466</v>
      </c>
      <c r="Q22" s="226">
        <v>7826</v>
      </c>
      <c r="R22" s="226">
        <v>1135</v>
      </c>
      <c r="S22" s="245">
        <f t="shared" si="1"/>
        <v>13427</v>
      </c>
      <c r="T22" s="226">
        <v>76</v>
      </c>
      <c r="U22" s="226">
        <v>1</v>
      </c>
      <c r="V22" s="226"/>
      <c r="W22" s="226"/>
      <c r="X22" s="226"/>
      <c r="Y22" s="245">
        <f t="shared" si="2"/>
        <v>77</v>
      </c>
      <c r="Z22" s="226">
        <v>94</v>
      </c>
      <c r="AA22" s="226">
        <v>22191</v>
      </c>
      <c r="AB22" s="226">
        <v>586</v>
      </c>
      <c r="AC22" s="226">
        <v>2</v>
      </c>
      <c r="AD22" s="226"/>
      <c r="AE22" s="226"/>
      <c r="AF22" s="226"/>
      <c r="AG22" s="226"/>
      <c r="AH22" s="226"/>
      <c r="AI22" s="226"/>
      <c r="AJ22" s="226"/>
      <c r="AK22" s="245">
        <f t="shared" si="3"/>
        <v>22873</v>
      </c>
      <c r="AL22" s="226"/>
      <c r="AM22" s="226">
        <v>37</v>
      </c>
      <c r="AN22" s="226">
        <v>355</v>
      </c>
      <c r="AO22" s="226">
        <v>20</v>
      </c>
      <c r="AP22" s="245">
        <f t="shared" si="4"/>
        <v>412</v>
      </c>
      <c r="AQ22" s="226">
        <v>4</v>
      </c>
      <c r="AR22" s="226"/>
      <c r="AS22" s="226">
        <v>22</v>
      </c>
      <c r="AT22" s="226"/>
      <c r="AU22" s="226">
        <v>23</v>
      </c>
      <c r="AV22" s="226"/>
      <c r="AW22" s="226">
        <v>1</v>
      </c>
      <c r="AX22" s="226"/>
      <c r="AY22" s="226">
        <v>3</v>
      </c>
      <c r="AZ22" s="245">
        <f t="shared" si="5"/>
        <v>53</v>
      </c>
      <c r="BA22" s="246"/>
      <c r="BB22" s="268">
        <f t="shared" si="6"/>
        <v>55653</v>
      </c>
      <c r="BC22" s="132"/>
      <c r="BD22" s="28"/>
    </row>
    <row r="23" spans="1:61" ht="13.8" thickBot="1" x14ac:dyDescent="0.3">
      <c r="A23" s="58"/>
      <c r="B23" s="58"/>
      <c r="C23" s="47">
        <v>15</v>
      </c>
      <c r="D23" s="229">
        <v>124</v>
      </c>
      <c r="E23" s="229"/>
      <c r="F23" s="229"/>
      <c r="G23" s="229">
        <v>5319</v>
      </c>
      <c r="H23" s="229"/>
      <c r="I23" s="229">
        <v>143</v>
      </c>
      <c r="J23" s="229"/>
      <c r="K23" s="229"/>
      <c r="L23" s="229"/>
      <c r="M23" s="229"/>
      <c r="N23" s="247">
        <f t="shared" si="0"/>
        <v>5586</v>
      </c>
      <c r="O23" s="229"/>
      <c r="P23" s="229">
        <v>4800</v>
      </c>
      <c r="Q23" s="229">
        <v>27070</v>
      </c>
      <c r="R23" s="229"/>
      <c r="S23" s="247">
        <f t="shared" si="1"/>
        <v>31870</v>
      </c>
      <c r="T23" s="229"/>
      <c r="U23" s="229"/>
      <c r="V23" s="229">
        <v>54</v>
      </c>
      <c r="W23" s="229"/>
      <c r="X23" s="229">
        <v>5</v>
      </c>
      <c r="Y23" s="247">
        <f t="shared" si="2"/>
        <v>59</v>
      </c>
      <c r="Z23" s="229">
        <v>151</v>
      </c>
      <c r="AA23" s="229"/>
      <c r="AB23" s="229">
        <v>1384</v>
      </c>
      <c r="AC23" s="229"/>
      <c r="AD23" s="229"/>
      <c r="AE23" s="229"/>
      <c r="AF23" s="229"/>
      <c r="AG23" s="229"/>
      <c r="AH23" s="229"/>
      <c r="AI23" s="229"/>
      <c r="AJ23" s="229">
        <v>2</v>
      </c>
      <c r="AK23" s="247">
        <f t="shared" si="3"/>
        <v>1537</v>
      </c>
      <c r="AL23" s="229"/>
      <c r="AM23" s="229">
        <v>41</v>
      </c>
      <c r="AN23" s="229">
        <v>5018</v>
      </c>
      <c r="AO23" s="229">
        <v>16</v>
      </c>
      <c r="AP23" s="247">
        <f t="shared" si="4"/>
        <v>5075</v>
      </c>
      <c r="AQ23" s="229">
        <v>27</v>
      </c>
      <c r="AR23" s="229"/>
      <c r="AS23" s="229"/>
      <c r="AT23" s="229">
        <v>2</v>
      </c>
      <c r="AU23" s="229">
        <v>11</v>
      </c>
      <c r="AV23" s="229"/>
      <c r="AW23" s="229">
        <v>1</v>
      </c>
      <c r="AX23" s="229"/>
      <c r="AY23" s="229"/>
      <c r="AZ23" s="247">
        <f t="shared" si="5"/>
        <v>41</v>
      </c>
      <c r="BA23" s="248"/>
      <c r="BB23" s="268">
        <f t="shared" si="6"/>
        <v>44168</v>
      </c>
      <c r="BC23" s="132"/>
      <c r="BD23" s="28"/>
    </row>
    <row r="24" spans="1:61" ht="13.8" thickBot="1" x14ac:dyDescent="0.3">
      <c r="A24" s="58"/>
      <c r="B24" s="22"/>
      <c r="C24" s="63" t="s">
        <v>541</v>
      </c>
      <c r="D24" s="262">
        <f>SUM(D9:D23)</f>
        <v>7828</v>
      </c>
      <c r="E24" s="263">
        <f t="shared" ref="E24:BB24" si="7">SUM(E9:E23)</f>
        <v>963</v>
      </c>
      <c r="F24" s="263">
        <f t="shared" si="7"/>
        <v>67121</v>
      </c>
      <c r="G24" s="263">
        <f t="shared" si="7"/>
        <v>706284</v>
      </c>
      <c r="H24" s="263">
        <f t="shared" si="7"/>
        <v>4784</v>
      </c>
      <c r="I24" s="263">
        <f t="shared" si="7"/>
        <v>7247</v>
      </c>
      <c r="J24" s="263">
        <f t="shared" si="7"/>
        <v>11348</v>
      </c>
      <c r="K24" s="263">
        <f t="shared" si="7"/>
        <v>4282</v>
      </c>
      <c r="L24" s="263">
        <f t="shared" si="7"/>
        <v>224</v>
      </c>
      <c r="M24" s="264">
        <f t="shared" si="7"/>
        <v>22</v>
      </c>
      <c r="N24" s="265">
        <f t="shared" si="7"/>
        <v>810103</v>
      </c>
      <c r="O24" s="262">
        <f t="shared" si="7"/>
        <v>12694</v>
      </c>
      <c r="P24" s="263">
        <f t="shared" si="7"/>
        <v>418129</v>
      </c>
      <c r="Q24" s="263">
        <f t="shared" si="7"/>
        <v>1163796</v>
      </c>
      <c r="R24" s="264">
        <f t="shared" si="7"/>
        <v>70724</v>
      </c>
      <c r="S24" s="265">
        <f t="shared" si="7"/>
        <v>1665343</v>
      </c>
      <c r="T24" s="262">
        <f t="shared" si="7"/>
        <v>203</v>
      </c>
      <c r="U24" s="263">
        <f t="shared" si="7"/>
        <v>461</v>
      </c>
      <c r="V24" s="263">
        <f t="shared" si="7"/>
        <v>803</v>
      </c>
      <c r="W24" s="263">
        <f t="shared" si="7"/>
        <v>741</v>
      </c>
      <c r="X24" s="264">
        <f t="shared" si="7"/>
        <v>410</v>
      </c>
      <c r="Y24" s="265">
        <f t="shared" si="7"/>
        <v>2618</v>
      </c>
      <c r="Z24" s="262">
        <f t="shared" si="7"/>
        <v>5933</v>
      </c>
      <c r="AA24" s="263">
        <f t="shared" si="7"/>
        <v>106268</v>
      </c>
      <c r="AB24" s="263">
        <f t="shared" si="7"/>
        <v>147676</v>
      </c>
      <c r="AC24" s="263">
        <f t="shared" si="7"/>
        <v>3785</v>
      </c>
      <c r="AD24" s="263">
        <f t="shared" si="7"/>
        <v>60709</v>
      </c>
      <c r="AE24" s="263">
        <f t="shared" si="7"/>
        <v>12141</v>
      </c>
      <c r="AF24" s="263">
        <f t="shared" si="7"/>
        <v>96</v>
      </c>
      <c r="AG24" s="263">
        <f t="shared" si="7"/>
        <v>374</v>
      </c>
      <c r="AH24" s="263">
        <f t="shared" si="7"/>
        <v>7</v>
      </c>
      <c r="AI24" s="263">
        <f t="shared" si="7"/>
        <v>33123</v>
      </c>
      <c r="AJ24" s="264">
        <f t="shared" si="7"/>
        <v>425</v>
      </c>
      <c r="AK24" s="265">
        <f t="shared" si="7"/>
        <v>370537</v>
      </c>
      <c r="AL24" s="262">
        <f t="shared" si="7"/>
        <v>4</v>
      </c>
      <c r="AM24" s="263">
        <f t="shared" si="7"/>
        <v>8665</v>
      </c>
      <c r="AN24" s="263">
        <f t="shared" si="7"/>
        <v>190695</v>
      </c>
      <c r="AO24" s="264">
        <f t="shared" si="7"/>
        <v>4807</v>
      </c>
      <c r="AP24" s="265">
        <f t="shared" si="7"/>
        <v>204171</v>
      </c>
      <c r="AQ24" s="262">
        <f t="shared" si="7"/>
        <v>1579</v>
      </c>
      <c r="AR24" s="263">
        <f t="shared" si="7"/>
        <v>2949</v>
      </c>
      <c r="AS24" s="263">
        <f t="shared" si="7"/>
        <v>1501</v>
      </c>
      <c r="AT24" s="263">
        <f t="shared" si="7"/>
        <v>129</v>
      </c>
      <c r="AU24" s="263">
        <f t="shared" si="7"/>
        <v>711</v>
      </c>
      <c r="AV24" s="263">
        <f t="shared" si="7"/>
        <v>5045</v>
      </c>
      <c r="AW24" s="263">
        <f t="shared" si="7"/>
        <v>122</v>
      </c>
      <c r="AX24" s="263">
        <f t="shared" si="7"/>
        <v>35</v>
      </c>
      <c r="AY24" s="264">
        <f t="shared" si="7"/>
        <v>146</v>
      </c>
      <c r="AZ24" s="265">
        <f t="shared" si="7"/>
        <v>12217</v>
      </c>
      <c r="BA24" s="265">
        <f t="shared" si="7"/>
        <v>5</v>
      </c>
      <c r="BB24" s="266">
        <f t="shared" si="7"/>
        <v>3064994</v>
      </c>
      <c r="BC24" s="132"/>
    </row>
    <row r="25" spans="1:61" ht="13.2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</row>
    <row r="26" spans="1:61" ht="13.2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</row>
    <row r="27" spans="1:61" ht="13.2" x14ac:dyDescent="0.2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</row>
    <row r="28" spans="1:61" ht="13.2" x14ac:dyDescent="0.25">
      <c r="A28" s="58"/>
      <c r="B28" s="22"/>
      <c r="C28" s="133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"/>
      <c r="BC28" s="132"/>
    </row>
    <row r="29" spans="1:61" ht="13.2" x14ac:dyDescent="0.25">
      <c r="A29" s="58"/>
      <c r="B29" s="43" t="s">
        <v>23</v>
      </c>
      <c r="C29" s="22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</row>
    <row r="30" spans="1:61" ht="13.2" x14ac:dyDescent="0.25">
      <c r="A30" s="3"/>
      <c r="B30" s="22"/>
      <c r="C30" s="22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</row>
    <row r="31" spans="1:61" ht="13.2" x14ac:dyDescent="0.25">
      <c r="A31" s="3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</row>
    <row r="32" spans="1:61" ht="13.2" x14ac:dyDescent="0.25">
      <c r="A32" s="3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</row>
    <row r="33" spans="1:53" ht="13.2" x14ac:dyDescent="0.25">
      <c r="A33" s="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</row>
    <row r="34" spans="1:53" ht="13.2" x14ac:dyDescent="0.25">
      <c r="A34" s="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</row>
    <row r="35" spans="1:53" ht="13.2" x14ac:dyDescent="0.25">
      <c r="A35" s="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</row>
    <row r="36" spans="1:53" ht="13.2" x14ac:dyDescent="0.25">
      <c r="A36" s="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</row>
    <row r="37" spans="1:53" ht="13.2" x14ac:dyDescent="0.25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</row>
    <row r="38" spans="1:53" ht="13.2" x14ac:dyDescent="0.25">
      <c r="A38" s="3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</row>
    <row r="39" spans="1:53" ht="13.2" x14ac:dyDescent="0.25">
      <c r="A39" s="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</row>
    <row r="40" spans="1:53" ht="13.2" x14ac:dyDescent="0.25">
      <c r="A40" s="3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</row>
    <row r="41" spans="1:53" ht="13.2" x14ac:dyDescent="0.25">
      <c r="A41" s="3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</row>
    <row r="42" spans="1:53" ht="13.2" x14ac:dyDescent="0.25">
      <c r="A42" s="3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</row>
    <row r="43" spans="1:53" ht="13.2" x14ac:dyDescent="0.25">
      <c r="A43" s="3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</row>
    <row r="44" spans="1:53" ht="13.2" x14ac:dyDescent="0.25">
      <c r="A44" s="3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</row>
    <row r="45" spans="1:53" ht="13.2" x14ac:dyDescent="0.25">
      <c r="A45" s="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</row>
    <row r="46" spans="1:53" ht="13.2" x14ac:dyDescent="0.25">
      <c r="A46" s="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</row>
    <row r="47" spans="1:53" ht="13.2" x14ac:dyDescent="0.25">
      <c r="A47" s="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</row>
    <row r="48" spans="1:53" ht="13.2" x14ac:dyDescent="0.25">
      <c r="A48" s="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</row>
    <row r="49" spans="1:53" ht="13.2" x14ac:dyDescent="0.25">
      <c r="A49" s="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</row>
    <row r="50" spans="1:53" ht="13.2" x14ac:dyDescent="0.25">
      <c r="A50" s="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</row>
    <row r="51" spans="1:53" ht="13.2" x14ac:dyDescent="0.25">
      <c r="A51" s="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</row>
    <row r="52" spans="1:53" ht="13.2" x14ac:dyDescent="0.25">
      <c r="A52" s="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</row>
    <row r="53" spans="1:53" ht="13.2" x14ac:dyDescent="0.25">
      <c r="A53" s="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</row>
    <row r="54" spans="1:53" ht="13.2" x14ac:dyDescent="0.25"/>
    <row r="55" spans="1:53" ht="13.2" x14ac:dyDescent="0.25"/>
    <row r="56" spans="1:53" ht="13.2" x14ac:dyDescent="0.25"/>
    <row r="57" spans="1:53" ht="13.2" x14ac:dyDescent="0.25"/>
    <row r="58" spans="1:53" ht="13.2" x14ac:dyDescent="0.25"/>
    <row r="59" spans="1:53" ht="13.2" x14ac:dyDescent="0.25"/>
    <row r="60" spans="1:53" ht="13.2" x14ac:dyDescent="0.25"/>
    <row r="61" spans="1:53" ht="13.2" x14ac:dyDescent="0.25"/>
    <row r="62" spans="1:53" ht="13.2" x14ac:dyDescent="0.25"/>
    <row r="63" spans="1:53" ht="13.2" x14ac:dyDescent="0.25"/>
    <row r="64" spans="1:53" ht="13.2" x14ac:dyDescent="0.25"/>
    <row r="65" ht="13.2" x14ac:dyDescent="0.25"/>
    <row r="66" ht="13.2" x14ac:dyDescent="0.25"/>
    <row r="67" ht="13.2" x14ac:dyDescent="0.25"/>
    <row r="68" ht="13.2" x14ac:dyDescent="0.25"/>
    <row r="69" ht="13.2" x14ac:dyDescent="0.25"/>
    <row r="70" ht="13.2" x14ac:dyDescent="0.25"/>
    <row r="71" ht="13.2" x14ac:dyDescent="0.25"/>
    <row r="72" ht="13.2" x14ac:dyDescent="0.25"/>
    <row r="73" ht="13.2" x14ac:dyDescent="0.25"/>
    <row r="74" ht="13.2" x14ac:dyDescent="0.25"/>
    <row r="75" ht="13.2" x14ac:dyDescent="0.25"/>
    <row r="76" ht="13.2" x14ac:dyDescent="0.25"/>
    <row r="77" ht="13.2" x14ac:dyDescent="0.25"/>
    <row r="78" ht="13.2" x14ac:dyDescent="0.25"/>
    <row r="79" ht="13.2" x14ac:dyDescent="0.25"/>
    <row r="80" ht="13.2" x14ac:dyDescent="0.25"/>
    <row r="81" ht="13.2" x14ac:dyDescent="0.25"/>
    <row r="82" ht="13.2" x14ac:dyDescent="0.25"/>
    <row r="83" ht="13.2" x14ac:dyDescent="0.25"/>
    <row r="84" ht="13.2" x14ac:dyDescent="0.25"/>
    <row r="85" ht="13.2" x14ac:dyDescent="0.25"/>
    <row r="86" ht="13.2" x14ac:dyDescent="0.25"/>
    <row r="87" ht="13.2" x14ac:dyDescent="0.25"/>
    <row r="88" ht="13.2" x14ac:dyDescent="0.25"/>
    <row r="89" ht="13.2" x14ac:dyDescent="0.25"/>
    <row r="90" ht="13.2" x14ac:dyDescent="0.25"/>
    <row r="91" ht="13.2" x14ac:dyDescent="0.25"/>
    <row r="92" ht="13.2" x14ac:dyDescent="0.25"/>
    <row r="93" ht="13.2" x14ac:dyDescent="0.25"/>
    <row r="94" ht="13.2" x14ac:dyDescent="0.25"/>
    <row r="95" ht="13.2" x14ac:dyDescent="0.25"/>
    <row r="96" ht="13.2" x14ac:dyDescent="0.25"/>
    <row r="97" ht="13.2" x14ac:dyDescent="0.25"/>
    <row r="98" ht="13.2" x14ac:dyDescent="0.25"/>
    <row r="99" ht="13.2" x14ac:dyDescent="0.25"/>
    <row r="100" ht="13.2" x14ac:dyDescent="0.25"/>
    <row r="101" ht="13.2" x14ac:dyDescent="0.25"/>
    <row r="102" ht="13.2" x14ac:dyDescent="0.25"/>
    <row r="103" ht="13.2" x14ac:dyDescent="0.25"/>
    <row r="104" ht="13.2" x14ac:dyDescent="0.25"/>
    <row r="105" ht="13.2" x14ac:dyDescent="0.25"/>
    <row r="106" ht="13.2" x14ac:dyDescent="0.25"/>
    <row r="107" ht="13.2" x14ac:dyDescent="0.25"/>
    <row r="108" ht="13.2" x14ac:dyDescent="0.25"/>
    <row r="109" ht="13.2" x14ac:dyDescent="0.25"/>
    <row r="110" ht="13.2" x14ac:dyDescent="0.25"/>
    <row r="111" ht="13.2" x14ac:dyDescent="0.25"/>
    <row r="112" ht="13.2" x14ac:dyDescent="0.25"/>
    <row r="113" ht="13.2" x14ac:dyDescent="0.25"/>
    <row r="114" ht="13.2" x14ac:dyDescent="0.25"/>
    <row r="115" ht="13.2" x14ac:dyDescent="0.25"/>
    <row r="116" ht="13.2" x14ac:dyDescent="0.25"/>
    <row r="117" ht="13.2" x14ac:dyDescent="0.25"/>
    <row r="118" ht="13.2" x14ac:dyDescent="0.25"/>
    <row r="119" ht="13.2" x14ac:dyDescent="0.25"/>
    <row r="120" ht="13.2" x14ac:dyDescent="0.25"/>
    <row r="121" ht="13.2" customHeight="1" x14ac:dyDescent="0.25"/>
    <row r="122" ht="13.2" customHeight="1" x14ac:dyDescent="0.25"/>
    <row r="123" ht="13.2" customHeight="1" x14ac:dyDescent="0.25"/>
    <row r="124" ht="13.2" customHeight="1" x14ac:dyDescent="0.25"/>
    <row r="125" ht="13.2" customHeight="1" x14ac:dyDescent="0.25"/>
    <row r="126" ht="13.2" customHeight="1" x14ac:dyDescent="0.25"/>
    <row r="127" ht="13.2" customHeight="1" x14ac:dyDescent="0.25"/>
    <row r="128" ht="13.2" customHeight="1" x14ac:dyDescent="0.25"/>
    <row r="129" ht="13.2" customHeight="1" x14ac:dyDescent="0.25"/>
    <row r="130" ht="13.2" customHeight="1" x14ac:dyDescent="0.25"/>
    <row r="131" ht="13.2" customHeight="1" x14ac:dyDescent="0.25"/>
    <row r="132" ht="13.2" customHeight="1" x14ac:dyDescent="0.25"/>
    <row r="133" ht="13.2" customHeight="1" x14ac:dyDescent="0.25"/>
    <row r="134" ht="13.2" customHeight="1" x14ac:dyDescent="0.25"/>
    <row r="135" ht="13.2" customHeight="1" x14ac:dyDescent="0.25"/>
    <row r="136" ht="13.2" customHeight="1" x14ac:dyDescent="0.25"/>
    <row r="137" ht="13.2" customHeight="1" x14ac:dyDescent="0.25"/>
    <row r="138" ht="13.2" customHeight="1" x14ac:dyDescent="0.25"/>
    <row r="139" ht="13.2" customHeight="1" x14ac:dyDescent="0.25"/>
    <row r="140" ht="13.2" customHeight="1" x14ac:dyDescent="0.25"/>
    <row r="141" ht="13.2" customHeight="1" x14ac:dyDescent="0.25"/>
    <row r="142" ht="13.2" customHeight="1" x14ac:dyDescent="0.25"/>
    <row r="143" ht="13.2" customHeight="1" x14ac:dyDescent="0.25"/>
    <row r="144" ht="13.2" customHeight="1" x14ac:dyDescent="0.25"/>
    <row r="145" ht="13.2" customHeight="1" x14ac:dyDescent="0.25"/>
    <row r="146" ht="13.2" customHeight="1" x14ac:dyDescent="0.25"/>
    <row r="147" ht="13.2" customHeight="1" x14ac:dyDescent="0.25"/>
    <row r="148" ht="13.2" customHeight="1" x14ac:dyDescent="0.25"/>
    <row r="149" ht="13.2" customHeight="1" x14ac:dyDescent="0.25"/>
    <row r="150" ht="13.2" customHeight="1" x14ac:dyDescent="0.25"/>
    <row r="151" ht="13.2" customHeight="1" x14ac:dyDescent="0.25"/>
    <row r="152" ht="13.2" customHeight="1" x14ac:dyDescent="0.25"/>
    <row r="153" ht="13.2" customHeight="1" x14ac:dyDescent="0.25"/>
    <row r="154" ht="13.2" customHeight="1" x14ac:dyDescent="0.25"/>
    <row r="155" ht="13.2" customHeight="1" x14ac:dyDescent="0.25"/>
    <row r="156" ht="13.2" customHeight="1" x14ac:dyDescent="0.25"/>
    <row r="157" ht="13.2" customHeight="1" x14ac:dyDescent="0.25"/>
    <row r="158" ht="13.2" customHeight="1" x14ac:dyDescent="0.25"/>
    <row r="159" ht="13.2" customHeight="1" x14ac:dyDescent="0.25"/>
    <row r="160" ht="13.2" customHeight="1" x14ac:dyDescent="0.25"/>
    <row r="161" ht="13.2" customHeight="1" x14ac:dyDescent="0.25"/>
    <row r="162" ht="13.2" customHeight="1" x14ac:dyDescent="0.25"/>
    <row r="163" ht="13.2" customHeight="1" x14ac:dyDescent="0.25"/>
    <row r="164" ht="13.2" customHeight="1" x14ac:dyDescent="0.25"/>
    <row r="165" ht="13.2" customHeight="1" x14ac:dyDescent="0.25"/>
    <row r="166" ht="13.2" customHeight="1" x14ac:dyDescent="0.25"/>
    <row r="167" ht="13.2" customHeight="1" x14ac:dyDescent="0.25"/>
    <row r="168" ht="13.2" customHeight="1" x14ac:dyDescent="0.25"/>
    <row r="169" ht="13.2" customHeight="1" x14ac:dyDescent="0.25"/>
    <row r="170" ht="13.2" customHeight="1" x14ac:dyDescent="0.25"/>
    <row r="171" ht="13.2" customHeight="1" x14ac:dyDescent="0.25"/>
    <row r="172" ht="13.2" customHeight="1" x14ac:dyDescent="0.25"/>
    <row r="173" ht="13.2" customHeight="1" x14ac:dyDescent="0.25"/>
    <row r="174" ht="13.2" customHeight="1" x14ac:dyDescent="0.25"/>
    <row r="175" ht="13.2" customHeight="1" x14ac:dyDescent="0.25"/>
    <row r="176" ht="13.2" customHeight="1" x14ac:dyDescent="0.25"/>
    <row r="177" ht="13.2" customHeight="1" x14ac:dyDescent="0.25"/>
    <row r="178" ht="13.2" customHeight="1" x14ac:dyDescent="0.25"/>
    <row r="179" ht="13.2" customHeight="1" x14ac:dyDescent="0.25"/>
    <row r="180" ht="13.2" customHeight="1" x14ac:dyDescent="0.25"/>
    <row r="181" ht="13.2" customHeight="1" x14ac:dyDescent="0.25"/>
    <row r="182" ht="13.2" customHeight="1" x14ac:dyDescent="0.25"/>
    <row r="183" ht="13.2" customHeight="1" x14ac:dyDescent="0.25"/>
    <row r="184" ht="13.2" customHeight="1" x14ac:dyDescent="0.25"/>
    <row r="185" ht="13.2" customHeight="1" x14ac:dyDescent="0.25"/>
    <row r="186" ht="13.2" customHeight="1" x14ac:dyDescent="0.25"/>
    <row r="187" ht="13.2" customHeight="1" x14ac:dyDescent="0.25"/>
    <row r="188" ht="13.2" customHeight="1" x14ac:dyDescent="0.25"/>
    <row r="189" ht="13.2" customHeight="1" x14ac:dyDescent="0.25"/>
    <row r="190" ht="13.2" customHeight="1" x14ac:dyDescent="0.25"/>
    <row r="191" ht="13.2" customHeight="1" x14ac:dyDescent="0.25"/>
    <row r="192" ht="13.2" customHeight="1" x14ac:dyDescent="0.25"/>
    <row r="193" ht="13.2" customHeight="1" x14ac:dyDescent="0.25"/>
    <row r="194" ht="13.2" customHeight="1" x14ac:dyDescent="0.25"/>
    <row r="195" ht="13.2" customHeight="1" x14ac:dyDescent="0.25"/>
    <row r="196" ht="13.2" customHeight="1" x14ac:dyDescent="0.25"/>
    <row r="197" ht="13.2" customHeight="1" x14ac:dyDescent="0.25"/>
    <row r="198" ht="13.2" customHeight="1" x14ac:dyDescent="0.25"/>
    <row r="199" ht="13.2" customHeight="1" x14ac:dyDescent="0.25"/>
    <row r="200" ht="13.2" customHeight="1" x14ac:dyDescent="0.25"/>
    <row r="201" ht="13.2" customHeight="1" x14ac:dyDescent="0.25"/>
    <row r="202" ht="13.2" customHeight="1" x14ac:dyDescent="0.25"/>
    <row r="203" ht="13.2" customHeight="1" x14ac:dyDescent="0.25"/>
    <row r="204" ht="13.2" customHeight="1" x14ac:dyDescent="0.25"/>
    <row r="205" ht="13.2" customHeight="1" x14ac:dyDescent="0.25"/>
    <row r="206" ht="13.2" customHeight="1" x14ac:dyDescent="0.25"/>
    <row r="207" ht="13.2" customHeight="1" x14ac:dyDescent="0.25"/>
    <row r="208" ht="13.2" customHeight="1" x14ac:dyDescent="0.25"/>
    <row r="209" ht="13.2" customHeight="1" x14ac:dyDescent="0.25"/>
    <row r="210" ht="13.2" customHeight="1" x14ac:dyDescent="0.25"/>
    <row r="211" ht="13.2" customHeight="1" x14ac:dyDescent="0.25"/>
    <row r="212" ht="13.2" customHeight="1" x14ac:dyDescent="0.25"/>
    <row r="213" ht="13.2" customHeight="1" x14ac:dyDescent="0.25"/>
    <row r="214" ht="13.2" customHeight="1" x14ac:dyDescent="0.25"/>
    <row r="215" ht="13.2" customHeight="1" x14ac:dyDescent="0.25"/>
    <row r="216" ht="13.2" customHeight="1" x14ac:dyDescent="0.25"/>
    <row r="217" ht="13.2" customHeight="1" x14ac:dyDescent="0.25"/>
    <row r="218" ht="13.2" customHeight="1" x14ac:dyDescent="0.25"/>
    <row r="219" ht="13.2" customHeight="1" x14ac:dyDescent="0.25"/>
  </sheetData>
  <mergeCells count="6">
    <mergeCell ref="AQ7:AZ7"/>
    <mergeCell ref="D7:N7"/>
    <mergeCell ref="O7:S7"/>
    <mergeCell ref="T7:Y7"/>
    <mergeCell ref="Z7:AK7"/>
    <mergeCell ref="AL7:AP7"/>
  </mergeCells>
  <hyperlinks>
    <hyperlink ref="B5" location="ÍNDICE!A1" display="&lt;&lt; VOLVER"/>
    <hyperlink ref="B29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37" max="1048575" man="1"/>
  </colBreaks>
  <ignoredErrors>
    <ignoredError sqref="N9:N2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603"/>
  <sheetViews>
    <sheetView showGridLines="0" topLeftCell="A82" zoomScaleNormal="100" zoomScaleSheetLayoutView="100" workbookViewId="0">
      <selection activeCell="I97" sqref="I97"/>
    </sheetView>
  </sheetViews>
  <sheetFormatPr baseColWidth="10" defaultColWidth="0" defaultRowHeight="13.2" zeroHeight="1" x14ac:dyDescent="0.25"/>
  <cols>
    <col min="1" max="1" width="20.44140625" customWidth="1"/>
    <col min="2" max="12" width="11.33203125" customWidth="1"/>
    <col min="13" max="14" width="0" hidden="1" customWidth="1"/>
    <col min="15" max="16384" width="11.33203125" hidden="1"/>
  </cols>
  <sheetData>
    <row r="1" spans="1:8" ht="33.75" customHeight="1" x14ac:dyDescent="0.25">
      <c r="A1" s="3"/>
      <c r="B1" s="3"/>
      <c r="C1" s="3"/>
      <c r="D1" s="3"/>
      <c r="E1" s="3"/>
      <c r="F1" s="3"/>
      <c r="G1" s="3"/>
      <c r="H1" s="3"/>
    </row>
    <row r="2" spans="1:8" ht="13.8" x14ac:dyDescent="0.25">
      <c r="A2" s="3"/>
      <c r="B2" s="108" t="s">
        <v>468</v>
      </c>
      <c r="C2" s="3"/>
      <c r="D2" s="3"/>
      <c r="E2" s="3"/>
      <c r="F2" s="3"/>
      <c r="G2" s="3"/>
      <c r="H2" s="3"/>
    </row>
    <row r="3" spans="1:8" s="2" customFormat="1" ht="13.8" x14ac:dyDescent="0.25">
      <c r="A3" s="4"/>
      <c r="B3" s="108" t="s">
        <v>91</v>
      </c>
      <c r="C3" s="4"/>
      <c r="D3" s="32"/>
      <c r="E3" s="4"/>
      <c r="F3" s="4"/>
      <c r="G3" s="4"/>
      <c r="H3" s="4"/>
    </row>
    <row r="4" spans="1:8" s="2" customFormat="1" ht="16.5" customHeight="1" x14ac:dyDescent="0.2">
      <c r="A4" s="4"/>
      <c r="B4" s="4"/>
      <c r="C4" s="4"/>
      <c r="D4" s="4"/>
      <c r="E4" s="4"/>
      <c r="F4" s="4"/>
      <c r="G4" s="4"/>
      <c r="H4" s="4"/>
    </row>
    <row r="5" spans="1:8" ht="12.75" customHeight="1" thickBot="1" x14ac:dyDescent="0.3">
      <c r="A5" s="3"/>
      <c r="B5" s="43" t="s">
        <v>23</v>
      </c>
      <c r="C5" s="4"/>
      <c r="D5" s="4"/>
      <c r="E5" s="4"/>
      <c r="F5" s="3"/>
      <c r="G5" s="3"/>
      <c r="H5" s="3"/>
    </row>
    <row r="6" spans="1:8" ht="36.6" thickBot="1" x14ac:dyDescent="0.3">
      <c r="A6" s="58"/>
      <c r="B6" s="65" t="s">
        <v>0</v>
      </c>
      <c r="C6" s="65" t="s">
        <v>32</v>
      </c>
      <c r="D6" s="30" t="s">
        <v>89</v>
      </c>
      <c r="E6" s="10" t="s">
        <v>88</v>
      </c>
      <c r="F6" s="42" t="s">
        <v>78</v>
      </c>
      <c r="G6" s="11"/>
      <c r="H6" s="11"/>
    </row>
    <row r="7" spans="1:8" ht="13.8" thickBot="1" x14ac:dyDescent="0.3">
      <c r="A7" s="58"/>
      <c r="B7" s="199">
        <v>2009</v>
      </c>
      <c r="C7" s="63" t="s">
        <v>38</v>
      </c>
      <c r="D7" s="251">
        <v>1653170</v>
      </c>
      <c r="E7" s="252">
        <v>41864</v>
      </c>
      <c r="F7" s="253">
        <f t="shared" ref="F7:F38" si="0">SUM(D7:E7)</f>
        <v>1695034</v>
      </c>
      <c r="G7" s="11"/>
      <c r="H7" s="11"/>
    </row>
    <row r="8" spans="1:8" x14ac:dyDescent="0.25">
      <c r="A8" s="58"/>
      <c r="B8" s="39">
        <v>2010</v>
      </c>
      <c r="C8" s="46" t="s">
        <v>39</v>
      </c>
      <c r="D8" s="109">
        <v>1656548</v>
      </c>
      <c r="E8" s="134">
        <v>42360</v>
      </c>
      <c r="F8" s="206">
        <f t="shared" si="0"/>
        <v>1698908</v>
      </c>
      <c r="G8" s="11"/>
      <c r="H8" s="11"/>
    </row>
    <row r="9" spans="1:8" x14ac:dyDescent="0.25">
      <c r="A9" s="58"/>
      <c r="B9" s="56"/>
      <c r="C9" s="46" t="s">
        <v>40</v>
      </c>
      <c r="D9" s="109">
        <v>1654425</v>
      </c>
      <c r="E9" s="134">
        <v>43558</v>
      </c>
      <c r="F9" s="206">
        <f t="shared" si="0"/>
        <v>1697983</v>
      </c>
      <c r="G9" s="11"/>
      <c r="H9" s="11"/>
    </row>
    <row r="10" spans="1:8" x14ac:dyDescent="0.25">
      <c r="A10" s="58"/>
      <c r="B10" s="56"/>
      <c r="C10" s="46" t="s">
        <v>41</v>
      </c>
      <c r="D10" s="109">
        <v>1670210</v>
      </c>
      <c r="E10" s="134">
        <v>38093</v>
      </c>
      <c r="F10" s="206">
        <f t="shared" si="0"/>
        <v>1708303</v>
      </c>
      <c r="G10" s="11"/>
      <c r="H10" s="11"/>
    </row>
    <row r="11" spans="1:8" x14ac:dyDescent="0.25">
      <c r="A11" s="58"/>
      <c r="B11" s="56"/>
      <c r="C11" s="46" t="s">
        <v>42</v>
      </c>
      <c r="D11" s="109">
        <v>1695620</v>
      </c>
      <c r="E11" s="134">
        <v>35898</v>
      </c>
      <c r="F11" s="206">
        <f t="shared" si="0"/>
        <v>1731518</v>
      </c>
      <c r="G11" s="11"/>
      <c r="H11" s="11"/>
    </row>
    <row r="12" spans="1:8" x14ac:dyDescent="0.25">
      <c r="A12" s="58"/>
      <c r="B12" s="56"/>
      <c r="C12" s="46" t="s">
        <v>43</v>
      </c>
      <c r="D12" s="109">
        <v>1718439</v>
      </c>
      <c r="E12" s="134">
        <v>34371</v>
      </c>
      <c r="F12" s="206">
        <f t="shared" si="0"/>
        <v>1752810</v>
      </c>
      <c r="G12" s="11"/>
      <c r="H12" s="11"/>
    </row>
    <row r="13" spans="1:8" x14ac:dyDescent="0.25">
      <c r="A13" s="58"/>
      <c r="B13" s="56"/>
      <c r="C13" s="46" t="s">
        <v>44</v>
      </c>
      <c r="D13" s="109">
        <v>1716167</v>
      </c>
      <c r="E13" s="134">
        <v>33291</v>
      </c>
      <c r="F13" s="206">
        <f t="shared" si="0"/>
        <v>1749458</v>
      </c>
      <c r="G13" s="11"/>
      <c r="H13" s="11"/>
    </row>
    <row r="14" spans="1:8" x14ac:dyDescent="0.25">
      <c r="A14" s="58"/>
      <c r="B14" s="56"/>
      <c r="C14" s="46" t="s">
        <v>33</v>
      </c>
      <c r="D14" s="109">
        <v>1738495</v>
      </c>
      <c r="E14" s="134">
        <v>31990</v>
      </c>
      <c r="F14" s="206">
        <f t="shared" si="0"/>
        <v>1770485</v>
      </c>
      <c r="G14" s="11"/>
      <c r="H14" s="11"/>
    </row>
    <row r="15" spans="1:8" x14ac:dyDescent="0.25">
      <c r="A15" s="58"/>
      <c r="B15" s="56"/>
      <c r="C15" s="46" t="s">
        <v>34</v>
      </c>
      <c r="D15" s="109">
        <v>1763207</v>
      </c>
      <c r="E15" s="134">
        <v>30387</v>
      </c>
      <c r="F15" s="206">
        <f t="shared" si="0"/>
        <v>1793594</v>
      </c>
      <c r="G15" s="11"/>
      <c r="H15" s="11"/>
    </row>
    <row r="16" spans="1:8" x14ac:dyDescent="0.25">
      <c r="A16" s="58"/>
      <c r="B16" s="56"/>
      <c r="C16" s="46" t="s">
        <v>35</v>
      </c>
      <c r="D16" s="109">
        <v>1778503</v>
      </c>
      <c r="E16" s="134">
        <v>29686</v>
      </c>
      <c r="F16" s="206">
        <f t="shared" si="0"/>
        <v>1808189</v>
      </c>
      <c r="G16" s="11"/>
      <c r="H16" s="11"/>
    </row>
    <row r="17" spans="1:8" x14ac:dyDescent="0.25">
      <c r="A17" s="58"/>
      <c r="B17" s="56"/>
      <c r="C17" s="46" t="s">
        <v>36</v>
      </c>
      <c r="D17" s="109">
        <v>1775112</v>
      </c>
      <c r="E17" s="134">
        <v>28550</v>
      </c>
      <c r="F17" s="206">
        <f t="shared" si="0"/>
        <v>1803662</v>
      </c>
      <c r="G17" s="11"/>
      <c r="H17" s="11"/>
    </row>
    <row r="18" spans="1:8" x14ac:dyDescent="0.25">
      <c r="A18" s="58"/>
      <c r="B18" s="56"/>
      <c r="C18" s="46" t="s">
        <v>37</v>
      </c>
      <c r="D18" s="109">
        <v>1789560</v>
      </c>
      <c r="E18" s="134">
        <v>27420</v>
      </c>
      <c r="F18" s="206">
        <f t="shared" si="0"/>
        <v>1816980</v>
      </c>
      <c r="G18" s="11"/>
      <c r="H18" s="11"/>
    </row>
    <row r="19" spans="1:8" ht="13.8" thickBot="1" x14ac:dyDescent="0.3">
      <c r="A19" s="58"/>
      <c r="B19" s="57"/>
      <c r="C19" s="47" t="s">
        <v>38</v>
      </c>
      <c r="D19" s="112">
        <v>1793420</v>
      </c>
      <c r="E19" s="254">
        <v>26144</v>
      </c>
      <c r="F19" s="208">
        <f t="shared" si="0"/>
        <v>1819564</v>
      </c>
      <c r="G19" s="11"/>
      <c r="H19" s="11"/>
    </row>
    <row r="20" spans="1:8" x14ac:dyDescent="0.25">
      <c r="A20" s="58"/>
      <c r="B20" s="39">
        <v>2011</v>
      </c>
      <c r="C20" s="46" t="s">
        <v>39</v>
      </c>
      <c r="D20" s="109">
        <v>1793966</v>
      </c>
      <c r="E20" s="134">
        <v>25180</v>
      </c>
      <c r="F20" s="206">
        <f t="shared" si="0"/>
        <v>1819146</v>
      </c>
      <c r="G20" s="11"/>
      <c r="H20" s="11"/>
    </row>
    <row r="21" spans="1:8" x14ac:dyDescent="0.25">
      <c r="A21" s="58"/>
      <c r="B21" s="56"/>
      <c r="C21" s="46" t="s">
        <v>40</v>
      </c>
      <c r="D21" s="109">
        <v>1799569</v>
      </c>
      <c r="E21" s="134">
        <v>24087</v>
      </c>
      <c r="F21" s="206">
        <f t="shared" si="0"/>
        <v>1823656</v>
      </c>
      <c r="G21" s="11"/>
      <c r="H21" s="11"/>
    </row>
    <row r="22" spans="1:8" x14ac:dyDescent="0.25">
      <c r="A22" s="58"/>
      <c r="B22" s="56"/>
      <c r="C22" s="46" t="s">
        <v>41</v>
      </c>
      <c r="D22" s="109">
        <v>1830548</v>
      </c>
      <c r="E22" s="134">
        <v>24506</v>
      </c>
      <c r="F22" s="206">
        <f t="shared" si="0"/>
        <v>1855054</v>
      </c>
      <c r="G22" s="11"/>
      <c r="H22" s="11"/>
    </row>
    <row r="23" spans="1:8" x14ac:dyDescent="0.25">
      <c r="A23" s="58"/>
      <c r="B23" s="39"/>
      <c r="C23" s="46" t="s">
        <v>42</v>
      </c>
      <c r="D23" s="109">
        <v>1855765</v>
      </c>
      <c r="E23" s="134">
        <v>23686</v>
      </c>
      <c r="F23" s="206">
        <f t="shared" si="0"/>
        <v>1879451</v>
      </c>
      <c r="G23" s="11"/>
      <c r="H23" s="11"/>
    </row>
    <row r="24" spans="1:8" x14ac:dyDescent="0.25">
      <c r="A24" s="58"/>
      <c r="B24" s="56"/>
      <c r="C24" s="46" t="s">
        <v>43</v>
      </c>
      <c r="D24" s="109">
        <v>1886710</v>
      </c>
      <c r="E24" s="134">
        <v>23307</v>
      </c>
      <c r="F24" s="206">
        <f t="shared" si="0"/>
        <v>1910017</v>
      </c>
      <c r="G24" s="11"/>
      <c r="H24" s="11"/>
    </row>
    <row r="25" spans="1:8" x14ac:dyDescent="0.25">
      <c r="A25" s="58"/>
      <c r="B25" s="56"/>
      <c r="C25" s="46" t="s">
        <v>44</v>
      </c>
      <c r="D25" s="109">
        <v>1909848</v>
      </c>
      <c r="E25" s="134">
        <v>22961</v>
      </c>
      <c r="F25" s="206">
        <f t="shared" si="0"/>
        <v>1932809</v>
      </c>
      <c r="G25" s="11"/>
      <c r="H25" s="11"/>
    </row>
    <row r="26" spans="1:8" x14ac:dyDescent="0.25">
      <c r="A26" s="58"/>
      <c r="B26" s="39"/>
      <c r="C26" s="46" t="s">
        <v>33</v>
      </c>
      <c r="D26" s="109">
        <v>1930986</v>
      </c>
      <c r="E26" s="134">
        <v>22431</v>
      </c>
      <c r="F26" s="206">
        <f t="shared" si="0"/>
        <v>1953417</v>
      </c>
      <c r="G26" s="11"/>
      <c r="H26" s="11"/>
    </row>
    <row r="27" spans="1:8" x14ac:dyDescent="0.25">
      <c r="A27" s="58"/>
      <c r="B27" s="56"/>
      <c r="C27" s="46" t="s">
        <v>34</v>
      </c>
      <c r="D27" s="109">
        <v>1955909</v>
      </c>
      <c r="E27" s="134">
        <v>21799</v>
      </c>
      <c r="F27" s="206">
        <f t="shared" si="0"/>
        <v>1977708</v>
      </c>
      <c r="G27" s="11"/>
      <c r="H27" s="11"/>
    </row>
    <row r="28" spans="1:8" x14ac:dyDescent="0.25">
      <c r="A28" s="58"/>
      <c r="B28" s="56"/>
      <c r="C28" s="46" t="s">
        <v>35</v>
      </c>
      <c r="D28" s="109">
        <v>1971820</v>
      </c>
      <c r="E28" s="134">
        <v>20933</v>
      </c>
      <c r="F28" s="206">
        <f t="shared" si="0"/>
        <v>1992753</v>
      </c>
      <c r="G28" s="11"/>
      <c r="H28" s="11"/>
    </row>
    <row r="29" spans="1:8" x14ac:dyDescent="0.25">
      <c r="A29" s="58"/>
      <c r="B29" s="39"/>
      <c r="C29" s="46" t="s">
        <v>36</v>
      </c>
      <c r="D29" s="109">
        <v>1985000</v>
      </c>
      <c r="E29" s="134">
        <v>20472</v>
      </c>
      <c r="F29" s="206">
        <f t="shared" si="0"/>
        <v>2005472</v>
      </c>
      <c r="G29" s="11"/>
      <c r="H29" s="11"/>
    </row>
    <row r="30" spans="1:8" x14ac:dyDescent="0.25">
      <c r="A30" s="58"/>
      <c r="B30" s="56"/>
      <c r="C30" s="46" t="s">
        <v>37</v>
      </c>
      <c r="D30" s="109">
        <v>2001190</v>
      </c>
      <c r="E30" s="134">
        <v>20019</v>
      </c>
      <c r="F30" s="206">
        <f t="shared" si="0"/>
        <v>2021209</v>
      </c>
      <c r="G30" s="11"/>
      <c r="H30" s="11"/>
    </row>
    <row r="31" spans="1:8" ht="13.8" thickBot="1" x14ac:dyDescent="0.3">
      <c r="A31" s="58"/>
      <c r="B31" s="57"/>
      <c r="C31" s="47" t="s">
        <v>38</v>
      </c>
      <c r="D31" s="112">
        <v>2005569</v>
      </c>
      <c r="E31" s="254">
        <v>19473</v>
      </c>
      <c r="F31" s="208">
        <f t="shared" si="0"/>
        <v>2025042</v>
      </c>
      <c r="G31" s="11"/>
      <c r="H31" s="11"/>
    </row>
    <row r="32" spans="1:8" x14ac:dyDescent="0.25">
      <c r="A32" s="58"/>
      <c r="B32" s="38">
        <v>2012</v>
      </c>
      <c r="C32" s="51" t="s">
        <v>39</v>
      </c>
      <c r="D32" s="111">
        <v>2009219</v>
      </c>
      <c r="E32" s="255">
        <v>13663</v>
      </c>
      <c r="F32" s="205">
        <f t="shared" si="0"/>
        <v>2022882</v>
      </c>
      <c r="G32" s="11"/>
      <c r="H32" s="11"/>
    </row>
    <row r="33" spans="1:8" x14ac:dyDescent="0.25">
      <c r="A33" s="58"/>
      <c r="B33" s="56"/>
      <c r="C33" s="46" t="s">
        <v>40</v>
      </c>
      <c r="D33" s="109">
        <v>2015574</v>
      </c>
      <c r="E33" s="134">
        <v>13682</v>
      </c>
      <c r="F33" s="206">
        <f t="shared" si="0"/>
        <v>2029256</v>
      </c>
      <c r="G33" s="11"/>
      <c r="H33" s="11"/>
    </row>
    <row r="34" spans="1:8" x14ac:dyDescent="0.25">
      <c r="A34" s="58"/>
      <c r="B34" s="56"/>
      <c r="C34" s="46" t="s">
        <v>41</v>
      </c>
      <c r="D34" s="109">
        <v>2017901</v>
      </c>
      <c r="E34" s="134">
        <v>13671</v>
      </c>
      <c r="F34" s="206">
        <f t="shared" si="0"/>
        <v>2031572</v>
      </c>
      <c r="G34" s="11"/>
      <c r="H34" s="11"/>
    </row>
    <row r="35" spans="1:8" x14ac:dyDescent="0.25">
      <c r="A35" s="58"/>
      <c r="B35" s="39"/>
      <c r="C35" s="46" t="s">
        <v>42</v>
      </c>
      <c r="D35" s="109">
        <v>2056448</v>
      </c>
      <c r="E35" s="134">
        <v>13697</v>
      </c>
      <c r="F35" s="206">
        <f t="shared" si="0"/>
        <v>2070145</v>
      </c>
      <c r="G35" s="11"/>
      <c r="H35" s="11"/>
    </row>
    <row r="36" spans="1:8" x14ac:dyDescent="0.25">
      <c r="A36" s="58"/>
      <c r="B36" s="56"/>
      <c r="C36" s="46" t="s">
        <v>43</v>
      </c>
      <c r="D36" s="109">
        <v>2082194</v>
      </c>
      <c r="E36" s="134">
        <v>13644</v>
      </c>
      <c r="F36" s="206">
        <f t="shared" si="0"/>
        <v>2095838</v>
      </c>
      <c r="G36" s="11"/>
      <c r="H36" s="11"/>
    </row>
    <row r="37" spans="1:8" x14ac:dyDescent="0.25">
      <c r="A37" s="58"/>
      <c r="B37" s="56"/>
      <c r="C37" s="46" t="s">
        <v>44</v>
      </c>
      <c r="D37" s="109">
        <v>2083867</v>
      </c>
      <c r="E37" s="134">
        <v>13578</v>
      </c>
      <c r="F37" s="206">
        <f t="shared" si="0"/>
        <v>2097445</v>
      </c>
      <c r="G37" s="11"/>
      <c r="H37" s="11"/>
    </row>
    <row r="38" spans="1:8" x14ac:dyDescent="0.25">
      <c r="A38" s="58"/>
      <c r="B38" s="56"/>
      <c r="C38" s="46" t="s">
        <v>33</v>
      </c>
      <c r="D38" s="109">
        <v>2110010</v>
      </c>
      <c r="E38" s="134">
        <v>13643</v>
      </c>
      <c r="F38" s="206">
        <f t="shared" si="0"/>
        <v>2123653</v>
      </c>
      <c r="G38" s="11"/>
      <c r="H38" s="11"/>
    </row>
    <row r="39" spans="1:8" x14ac:dyDescent="0.25">
      <c r="A39" s="58"/>
      <c r="B39" s="56"/>
      <c r="C39" s="46" t="s">
        <v>34</v>
      </c>
      <c r="D39" s="109">
        <v>2139199</v>
      </c>
      <c r="E39" s="134">
        <v>13642</v>
      </c>
      <c r="F39" s="206">
        <f t="shared" ref="F39:F70" si="1">SUM(D39:E39)</f>
        <v>2152841</v>
      </c>
      <c r="G39" s="11"/>
      <c r="H39" s="11"/>
    </row>
    <row r="40" spans="1:8" x14ac:dyDescent="0.25">
      <c r="A40" s="58"/>
      <c r="B40" s="39"/>
      <c r="C40" s="46" t="s">
        <v>35</v>
      </c>
      <c r="D40" s="109">
        <v>2144604</v>
      </c>
      <c r="E40" s="134">
        <v>13602</v>
      </c>
      <c r="F40" s="206">
        <f t="shared" si="1"/>
        <v>2158206</v>
      </c>
      <c r="G40" s="11"/>
      <c r="H40" s="11"/>
    </row>
    <row r="41" spans="1:8" x14ac:dyDescent="0.25">
      <c r="A41" s="58"/>
      <c r="B41" s="39"/>
      <c r="C41" s="46" t="s">
        <v>36</v>
      </c>
      <c r="D41" s="109">
        <v>2164083</v>
      </c>
      <c r="E41" s="134">
        <v>13201</v>
      </c>
      <c r="F41" s="206">
        <f t="shared" si="1"/>
        <v>2177284</v>
      </c>
      <c r="G41" s="11"/>
      <c r="H41" s="11"/>
    </row>
    <row r="42" spans="1:8" x14ac:dyDescent="0.25">
      <c r="A42" s="58"/>
      <c r="B42" s="56"/>
      <c r="C42" s="46" t="s">
        <v>37</v>
      </c>
      <c r="D42" s="109">
        <v>2174400</v>
      </c>
      <c r="E42" s="134">
        <v>13244</v>
      </c>
      <c r="F42" s="206">
        <f t="shared" si="1"/>
        <v>2187644</v>
      </c>
      <c r="G42" s="11"/>
      <c r="H42" s="11"/>
    </row>
    <row r="43" spans="1:8" ht="13.8" thickBot="1" x14ac:dyDescent="0.3">
      <c r="A43" s="58"/>
      <c r="B43" s="57"/>
      <c r="C43" s="47" t="s">
        <v>38</v>
      </c>
      <c r="D43" s="112">
        <v>2173009</v>
      </c>
      <c r="E43" s="254">
        <v>13164</v>
      </c>
      <c r="F43" s="208">
        <f t="shared" si="1"/>
        <v>2186173</v>
      </c>
      <c r="G43" s="11"/>
      <c r="H43" s="11"/>
    </row>
    <row r="44" spans="1:8" x14ac:dyDescent="0.25">
      <c r="A44" s="58"/>
      <c r="B44" s="38">
        <v>2013</v>
      </c>
      <c r="C44" s="51" t="s">
        <v>39</v>
      </c>
      <c r="D44" s="111">
        <v>2176976</v>
      </c>
      <c r="E44" s="255">
        <v>13015</v>
      </c>
      <c r="F44" s="205">
        <f t="shared" si="1"/>
        <v>2189991</v>
      </c>
      <c r="G44" s="11"/>
      <c r="H44" s="11"/>
    </row>
    <row r="45" spans="1:8" x14ac:dyDescent="0.25">
      <c r="A45" s="58"/>
      <c r="B45" s="56"/>
      <c r="C45" s="46" t="s">
        <v>40</v>
      </c>
      <c r="D45" s="109">
        <v>2181848</v>
      </c>
      <c r="E45" s="134">
        <v>13094</v>
      </c>
      <c r="F45" s="206">
        <f t="shared" si="1"/>
        <v>2194942</v>
      </c>
      <c r="G45" s="11"/>
      <c r="H45" s="11"/>
    </row>
    <row r="46" spans="1:8" x14ac:dyDescent="0.25">
      <c r="A46" s="58"/>
      <c r="B46" s="56"/>
      <c r="C46" s="46" t="s">
        <v>41</v>
      </c>
      <c r="D46" s="109">
        <v>2233561</v>
      </c>
      <c r="E46" s="134">
        <v>2244</v>
      </c>
      <c r="F46" s="206">
        <f t="shared" si="1"/>
        <v>2235805</v>
      </c>
      <c r="G46" s="11"/>
      <c r="H46" s="11"/>
    </row>
    <row r="47" spans="1:8" x14ac:dyDescent="0.25">
      <c r="A47" s="58"/>
      <c r="B47" s="39"/>
      <c r="C47" s="46" t="s">
        <v>42</v>
      </c>
      <c r="D47" s="109">
        <v>2222817</v>
      </c>
      <c r="E47" s="134">
        <v>2320</v>
      </c>
      <c r="F47" s="206">
        <f t="shared" si="1"/>
        <v>2225137</v>
      </c>
      <c r="G47" s="11"/>
      <c r="H47" s="11"/>
    </row>
    <row r="48" spans="1:8" x14ac:dyDescent="0.25">
      <c r="A48" s="58"/>
      <c r="B48" s="56"/>
      <c r="C48" s="46" t="s">
        <v>43</v>
      </c>
      <c r="D48" s="109">
        <v>2242295</v>
      </c>
      <c r="E48" s="134">
        <v>2232</v>
      </c>
      <c r="F48" s="206">
        <f t="shared" si="1"/>
        <v>2244527</v>
      </c>
      <c r="G48" s="11"/>
      <c r="H48" s="11"/>
    </row>
    <row r="49" spans="1:8" x14ac:dyDescent="0.25">
      <c r="A49" s="58"/>
      <c r="B49" s="56"/>
      <c r="C49" s="46" t="s">
        <v>44</v>
      </c>
      <c r="D49" s="109">
        <v>2258009</v>
      </c>
      <c r="E49" s="134">
        <v>2434</v>
      </c>
      <c r="F49" s="206">
        <f t="shared" si="1"/>
        <v>2260443</v>
      </c>
      <c r="G49" s="11"/>
      <c r="H49" s="11"/>
    </row>
    <row r="50" spans="1:8" x14ac:dyDescent="0.25">
      <c r="A50" s="58"/>
      <c r="B50" s="39"/>
      <c r="C50" s="46" t="s">
        <v>33</v>
      </c>
      <c r="D50" s="109">
        <v>2281348</v>
      </c>
      <c r="E50" s="134">
        <v>2371</v>
      </c>
      <c r="F50" s="206">
        <f t="shared" si="1"/>
        <v>2283719</v>
      </c>
      <c r="G50" s="11"/>
      <c r="H50" s="11"/>
    </row>
    <row r="51" spans="1:8" x14ac:dyDescent="0.25">
      <c r="A51" s="58"/>
      <c r="B51" s="56"/>
      <c r="C51" s="46" t="s">
        <v>34</v>
      </c>
      <c r="D51" s="109">
        <v>2282685</v>
      </c>
      <c r="E51" s="134">
        <v>2352</v>
      </c>
      <c r="F51" s="206">
        <f t="shared" si="1"/>
        <v>2285037</v>
      </c>
      <c r="G51" s="11"/>
      <c r="H51" s="11"/>
    </row>
    <row r="52" spans="1:8" x14ac:dyDescent="0.25">
      <c r="A52" s="58"/>
      <c r="B52" s="56"/>
      <c r="C52" s="46" t="s">
        <v>35</v>
      </c>
      <c r="D52" s="109">
        <v>2286583</v>
      </c>
      <c r="E52" s="134">
        <v>2093</v>
      </c>
      <c r="F52" s="206">
        <f t="shared" si="1"/>
        <v>2288676</v>
      </c>
      <c r="G52" s="11"/>
      <c r="H52" s="11"/>
    </row>
    <row r="53" spans="1:8" x14ac:dyDescent="0.25">
      <c r="A53" s="58"/>
      <c r="B53" s="39"/>
      <c r="C53" s="46" t="s">
        <v>36</v>
      </c>
      <c r="D53" s="109">
        <v>2312340</v>
      </c>
      <c r="E53" s="134">
        <v>2069</v>
      </c>
      <c r="F53" s="206">
        <f t="shared" si="1"/>
        <v>2314409</v>
      </c>
      <c r="G53" s="11"/>
      <c r="H53" s="11"/>
    </row>
    <row r="54" spans="1:8" x14ac:dyDescent="0.25">
      <c r="A54" s="58"/>
      <c r="B54" s="56"/>
      <c r="C54" s="46" t="s">
        <v>37</v>
      </c>
      <c r="D54" s="109">
        <v>2311694</v>
      </c>
      <c r="E54" s="134">
        <v>1924</v>
      </c>
      <c r="F54" s="206">
        <f t="shared" si="1"/>
        <v>2313618</v>
      </c>
      <c r="G54" s="11"/>
      <c r="H54" s="11"/>
    </row>
    <row r="55" spans="1:8" ht="13.8" thickBot="1" x14ac:dyDescent="0.3">
      <c r="A55" s="58"/>
      <c r="B55" s="57"/>
      <c r="C55" s="47" t="s">
        <v>38</v>
      </c>
      <c r="D55" s="112">
        <v>2307830</v>
      </c>
      <c r="E55" s="254">
        <v>1742</v>
      </c>
      <c r="F55" s="208">
        <f t="shared" si="1"/>
        <v>2309572</v>
      </c>
      <c r="G55" s="11"/>
      <c r="H55" s="11"/>
    </row>
    <row r="56" spans="1:8" x14ac:dyDescent="0.25">
      <c r="A56" s="58"/>
      <c r="B56" s="38">
        <v>2014</v>
      </c>
      <c r="C56" s="51" t="s">
        <v>39</v>
      </c>
      <c r="D56" s="111">
        <v>2306627</v>
      </c>
      <c r="E56" s="255">
        <v>1725</v>
      </c>
      <c r="F56" s="205">
        <f t="shared" si="1"/>
        <v>2308352</v>
      </c>
      <c r="G56" s="11"/>
      <c r="H56" s="11"/>
    </row>
    <row r="57" spans="1:8" x14ac:dyDescent="0.25">
      <c r="A57" s="58"/>
      <c r="B57" s="56"/>
      <c r="C57" s="46" t="s">
        <v>40</v>
      </c>
      <c r="D57" s="109">
        <v>2286022</v>
      </c>
      <c r="E57" s="134">
        <v>1793</v>
      </c>
      <c r="F57" s="206">
        <f t="shared" si="1"/>
        <v>2287815</v>
      </c>
      <c r="G57" s="11"/>
      <c r="H57" s="11"/>
    </row>
    <row r="58" spans="1:8" x14ac:dyDescent="0.25">
      <c r="A58" s="58"/>
      <c r="B58" s="56"/>
      <c r="C58" s="46" t="s">
        <v>41</v>
      </c>
      <c r="D58" s="109">
        <v>2351225</v>
      </c>
      <c r="E58" s="134">
        <v>1650</v>
      </c>
      <c r="F58" s="206">
        <f t="shared" si="1"/>
        <v>2352875</v>
      </c>
      <c r="G58" s="11"/>
      <c r="H58" s="11"/>
    </row>
    <row r="59" spans="1:8" x14ac:dyDescent="0.25">
      <c r="A59" s="58"/>
      <c r="B59" s="39"/>
      <c r="C59" s="46" t="s">
        <v>42</v>
      </c>
      <c r="D59" s="109">
        <v>2374149</v>
      </c>
      <c r="E59" s="134">
        <v>1523</v>
      </c>
      <c r="F59" s="206">
        <f t="shared" si="1"/>
        <v>2375672</v>
      </c>
      <c r="G59" s="11"/>
      <c r="H59" s="11"/>
    </row>
    <row r="60" spans="1:8" x14ac:dyDescent="0.25">
      <c r="A60" s="58"/>
      <c r="B60" s="56"/>
      <c r="C60" s="46" t="s">
        <v>43</v>
      </c>
      <c r="D60" s="109">
        <v>2390046</v>
      </c>
      <c r="E60" s="134">
        <v>987</v>
      </c>
      <c r="F60" s="206">
        <f t="shared" si="1"/>
        <v>2391033</v>
      </c>
      <c r="G60" s="11"/>
      <c r="H60" s="11"/>
    </row>
    <row r="61" spans="1:8" x14ac:dyDescent="0.25">
      <c r="A61" s="58"/>
      <c r="B61" s="56"/>
      <c r="C61" s="46" t="s">
        <v>44</v>
      </c>
      <c r="D61" s="109">
        <v>2427096</v>
      </c>
      <c r="E61" s="134">
        <v>1496</v>
      </c>
      <c r="F61" s="206">
        <f t="shared" si="1"/>
        <v>2428592</v>
      </c>
      <c r="G61" s="11"/>
      <c r="H61" s="11"/>
    </row>
    <row r="62" spans="1:8" x14ac:dyDescent="0.25">
      <c r="A62" s="58"/>
      <c r="B62" s="39"/>
      <c r="C62" s="46" t="s">
        <v>33</v>
      </c>
      <c r="D62" s="109">
        <v>2446518</v>
      </c>
      <c r="E62" s="134">
        <v>1415</v>
      </c>
      <c r="F62" s="206">
        <f t="shared" si="1"/>
        <v>2447933</v>
      </c>
      <c r="G62" s="11"/>
      <c r="H62" s="11"/>
    </row>
    <row r="63" spans="1:8" x14ac:dyDescent="0.25">
      <c r="A63" s="58"/>
      <c r="B63" s="56"/>
      <c r="C63" s="46" t="s">
        <v>34</v>
      </c>
      <c r="D63" s="109">
        <v>2467948</v>
      </c>
      <c r="E63" s="134">
        <v>1366</v>
      </c>
      <c r="F63" s="206">
        <f t="shared" si="1"/>
        <v>2469314</v>
      </c>
      <c r="G63" s="11"/>
      <c r="H63" s="11"/>
    </row>
    <row r="64" spans="1:8" x14ac:dyDescent="0.25">
      <c r="A64" s="58"/>
      <c r="B64" s="56"/>
      <c r="C64" s="46" t="s">
        <v>35</v>
      </c>
      <c r="D64" s="109">
        <v>2481624</v>
      </c>
      <c r="E64" s="134">
        <v>1372</v>
      </c>
      <c r="F64" s="206">
        <f t="shared" si="1"/>
        <v>2482996</v>
      </c>
      <c r="G64" s="11"/>
      <c r="H64" s="11"/>
    </row>
    <row r="65" spans="1:8" x14ac:dyDescent="0.25">
      <c r="A65" s="58"/>
      <c r="B65" s="39"/>
      <c r="C65" s="46" t="s">
        <v>36</v>
      </c>
      <c r="D65" s="109">
        <v>2494945</v>
      </c>
      <c r="E65" s="134">
        <v>1352</v>
      </c>
      <c r="F65" s="206">
        <f t="shared" si="1"/>
        <v>2496297</v>
      </c>
      <c r="G65" s="11"/>
      <c r="H65" s="11"/>
    </row>
    <row r="66" spans="1:8" x14ac:dyDescent="0.25">
      <c r="A66" s="58"/>
      <c r="B66" s="56"/>
      <c r="C66" s="46" t="s">
        <v>37</v>
      </c>
      <c r="D66" s="109">
        <v>2502497</v>
      </c>
      <c r="E66" s="134">
        <v>1265</v>
      </c>
      <c r="F66" s="206">
        <f t="shared" si="1"/>
        <v>2503762</v>
      </c>
      <c r="G66" s="11"/>
      <c r="H66" s="11"/>
    </row>
    <row r="67" spans="1:8" ht="13.8" thickBot="1" x14ac:dyDescent="0.3">
      <c r="A67" s="58"/>
      <c r="B67" s="57"/>
      <c r="C67" s="47" t="s">
        <v>38</v>
      </c>
      <c r="D67" s="112">
        <v>2500098</v>
      </c>
      <c r="E67" s="254">
        <v>1258</v>
      </c>
      <c r="F67" s="208">
        <f t="shared" si="1"/>
        <v>2501356</v>
      </c>
      <c r="G67" s="11"/>
      <c r="H67" s="11"/>
    </row>
    <row r="68" spans="1:8" x14ac:dyDescent="0.25">
      <c r="A68" s="58"/>
      <c r="B68" s="38">
        <v>2015</v>
      </c>
      <c r="C68" s="51" t="s">
        <v>39</v>
      </c>
      <c r="D68" s="111">
        <v>2508515</v>
      </c>
      <c r="E68" s="255">
        <v>1236</v>
      </c>
      <c r="F68" s="205">
        <f t="shared" si="1"/>
        <v>2509751</v>
      </c>
      <c r="G68" s="11"/>
      <c r="H68" s="11"/>
    </row>
    <row r="69" spans="1:8" x14ac:dyDescent="0.25">
      <c r="A69" s="58"/>
      <c r="B69" s="56"/>
      <c r="C69" s="46" t="s">
        <v>40</v>
      </c>
      <c r="D69" s="109">
        <v>2508800</v>
      </c>
      <c r="E69" s="134">
        <v>1190</v>
      </c>
      <c r="F69" s="206">
        <f t="shared" si="1"/>
        <v>2509990</v>
      </c>
      <c r="G69" s="11"/>
      <c r="H69" s="11"/>
    </row>
    <row r="70" spans="1:8" x14ac:dyDescent="0.25">
      <c r="A70" s="58"/>
      <c r="B70" s="56"/>
      <c r="C70" s="46" t="s">
        <v>41</v>
      </c>
      <c r="D70" s="109">
        <v>2555794</v>
      </c>
      <c r="E70" s="134">
        <v>1120</v>
      </c>
      <c r="F70" s="206">
        <f t="shared" si="1"/>
        <v>2556914</v>
      </c>
      <c r="G70" s="11"/>
      <c r="H70" s="11"/>
    </row>
    <row r="71" spans="1:8" x14ac:dyDescent="0.25">
      <c r="A71" s="58"/>
      <c r="B71" s="39"/>
      <c r="C71" s="46" t="s">
        <v>42</v>
      </c>
      <c r="D71" s="109">
        <v>2588091</v>
      </c>
      <c r="E71" s="134">
        <v>1085</v>
      </c>
      <c r="F71" s="206">
        <f t="shared" ref="F71:F97" si="2">SUM(D71:E71)</f>
        <v>2589176</v>
      </c>
      <c r="G71" s="11"/>
      <c r="H71" s="11"/>
    </row>
    <row r="72" spans="1:8" x14ac:dyDescent="0.25">
      <c r="A72" s="58"/>
      <c r="B72" s="56"/>
      <c r="C72" s="46" t="s">
        <v>43</v>
      </c>
      <c r="D72" s="109">
        <v>2611914</v>
      </c>
      <c r="E72" s="134">
        <v>1054</v>
      </c>
      <c r="F72" s="206">
        <f t="shared" si="2"/>
        <v>2612968</v>
      </c>
      <c r="G72" s="11"/>
      <c r="H72" s="11"/>
    </row>
    <row r="73" spans="1:8" x14ac:dyDescent="0.25">
      <c r="A73" s="58"/>
      <c r="B73" s="56"/>
      <c r="C73" s="46" t="s">
        <v>44</v>
      </c>
      <c r="D73" s="109">
        <v>2613813</v>
      </c>
      <c r="E73" s="134">
        <v>1042</v>
      </c>
      <c r="F73" s="206">
        <f t="shared" si="2"/>
        <v>2614855</v>
      </c>
      <c r="G73" s="11"/>
      <c r="H73" s="11"/>
    </row>
    <row r="74" spans="1:8" x14ac:dyDescent="0.25">
      <c r="A74" s="58"/>
      <c r="B74" s="39"/>
      <c r="C74" s="46" t="s">
        <v>33</v>
      </c>
      <c r="D74" s="109">
        <v>2656144</v>
      </c>
      <c r="E74" s="134">
        <v>1035</v>
      </c>
      <c r="F74" s="206">
        <f t="shared" si="2"/>
        <v>2657179</v>
      </c>
      <c r="G74" s="11"/>
      <c r="H74" s="11"/>
    </row>
    <row r="75" spans="1:8" x14ac:dyDescent="0.25">
      <c r="A75" s="58"/>
      <c r="B75" s="56"/>
      <c r="C75" s="46" t="s">
        <v>34</v>
      </c>
      <c r="D75" s="109">
        <v>2678501</v>
      </c>
      <c r="E75" s="134">
        <v>994</v>
      </c>
      <c r="F75" s="206">
        <f t="shared" si="2"/>
        <v>2679495</v>
      </c>
      <c r="G75" s="11"/>
      <c r="H75" s="11"/>
    </row>
    <row r="76" spans="1:8" x14ac:dyDescent="0.25">
      <c r="A76" s="58"/>
      <c r="B76" s="56"/>
      <c r="C76" s="46" t="s">
        <v>35</v>
      </c>
      <c r="D76" s="109">
        <v>2697299</v>
      </c>
      <c r="E76" s="134">
        <v>954</v>
      </c>
      <c r="F76" s="206">
        <f t="shared" si="2"/>
        <v>2698253</v>
      </c>
      <c r="G76" s="11"/>
      <c r="H76" s="11"/>
    </row>
    <row r="77" spans="1:8" x14ac:dyDescent="0.25">
      <c r="A77" s="58"/>
      <c r="B77" s="39"/>
      <c r="C77" s="46" t="s">
        <v>36</v>
      </c>
      <c r="D77" s="109">
        <v>2716203</v>
      </c>
      <c r="E77" s="134">
        <v>922</v>
      </c>
      <c r="F77" s="206">
        <f t="shared" si="2"/>
        <v>2717125</v>
      </c>
      <c r="G77" s="11"/>
      <c r="H77" s="11"/>
    </row>
    <row r="78" spans="1:8" x14ac:dyDescent="0.25">
      <c r="A78" s="58"/>
      <c r="B78" s="56"/>
      <c r="C78" s="46" t="s">
        <v>37</v>
      </c>
      <c r="D78" s="109">
        <v>2726867</v>
      </c>
      <c r="E78" s="134">
        <v>944</v>
      </c>
      <c r="F78" s="206">
        <f t="shared" si="2"/>
        <v>2727811</v>
      </c>
      <c r="G78" s="11"/>
      <c r="H78" s="11"/>
    </row>
    <row r="79" spans="1:8" ht="13.8" thickBot="1" x14ac:dyDescent="0.3">
      <c r="A79" s="58"/>
      <c r="B79" s="57"/>
      <c r="C79" s="47" t="s">
        <v>38</v>
      </c>
      <c r="D79" s="112">
        <v>2728359</v>
      </c>
      <c r="E79" s="254">
        <v>892</v>
      </c>
      <c r="F79" s="208">
        <f t="shared" si="2"/>
        <v>2729251</v>
      </c>
      <c r="G79" s="11"/>
      <c r="H79" s="11"/>
    </row>
    <row r="80" spans="1:8" x14ac:dyDescent="0.25">
      <c r="A80" s="58"/>
      <c r="B80" s="38">
        <v>2016</v>
      </c>
      <c r="C80" s="51" t="s">
        <v>39</v>
      </c>
      <c r="D80" s="111">
        <v>2732912</v>
      </c>
      <c r="E80" s="255">
        <v>685</v>
      </c>
      <c r="F80" s="205">
        <f t="shared" si="2"/>
        <v>2733597</v>
      </c>
      <c r="G80" s="11"/>
      <c r="H80" s="11"/>
    </row>
    <row r="81" spans="1:8" x14ac:dyDescent="0.25">
      <c r="A81" s="58"/>
      <c r="B81" s="56"/>
      <c r="C81" s="46" t="s">
        <v>40</v>
      </c>
      <c r="D81" s="109">
        <v>2735689</v>
      </c>
      <c r="E81" s="134">
        <v>875</v>
      </c>
      <c r="F81" s="206">
        <f t="shared" si="2"/>
        <v>2736564</v>
      </c>
      <c r="G81" s="11"/>
      <c r="H81" s="11"/>
    </row>
    <row r="82" spans="1:8" x14ac:dyDescent="0.25">
      <c r="A82" s="58"/>
      <c r="B82" s="56"/>
      <c r="C82" s="46" t="s">
        <v>41</v>
      </c>
      <c r="D82" s="109">
        <v>2742161</v>
      </c>
      <c r="E82" s="134">
        <v>826</v>
      </c>
      <c r="F82" s="206">
        <f t="shared" si="2"/>
        <v>2742987</v>
      </c>
      <c r="G82" s="11"/>
      <c r="H82" s="11"/>
    </row>
    <row r="83" spans="1:8" x14ac:dyDescent="0.25">
      <c r="A83" s="58"/>
      <c r="B83" s="39"/>
      <c r="C83" s="46" t="s">
        <v>42</v>
      </c>
      <c r="D83" s="109">
        <v>2770243</v>
      </c>
      <c r="E83" s="134">
        <v>869</v>
      </c>
      <c r="F83" s="206">
        <f t="shared" si="2"/>
        <v>2771112</v>
      </c>
      <c r="G83" s="11"/>
      <c r="H83" s="11"/>
    </row>
    <row r="84" spans="1:8" x14ac:dyDescent="0.25">
      <c r="A84" s="58"/>
      <c r="B84" s="56"/>
      <c r="C84" s="46" t="s">
        <v>43</v>
      </c>
      <c r="D84" s="109">
        <v>2816949</v>
      </c>
      <c r="E84" s="134">
        <v>850</v>
      </c>
      <c r="F84" s="206">
        <f t="shared" si="2"/>
        <v>2817799</v>
      </c>
      <c r="G84" s="11"/>
      <c r="H84" s="11"/>
    </row>
    <row r="85" spans="1:8" x14ac:dyDescent="0.25">
      <c r="A85" s="58"/>
      <c r="B85" s="56"/>
      <c r="C85" s="46" t="s">
        <v>44</v>
      </c>
      <c r="D85" s="109">
        <v>2829767</v>
      </c>
      <c r="E85" s="134">
        <v>776</v>
      </c>
      <c r="F85" s="206">
        <f t="shared" si="2"/>
        <v>2830543</v>
      </c>
      <c r="G85" s="11"/>
      <c r="H85" s="11"/>
    </row>
    <row r="86" spans="1:8" x14ac:dyDescent="0.25">
      <c r="A86" s="58"/>
      <c r="B86" s="56"/>
      <c r="C86" s="46" t="s">
        <v>33</v>
      </c>
      <c r="D86" s="109">
        <v>2859792</v>
      </c>
      <c r="E86" s="134">
        <v>563</v>
      </c>
      <c r="F86" s="206">
        <f t="shared" si="2"/>
        <v>2860355</v>
      </c>
      <c r="G86" s="11"/>
      <c r="H86" s="11"/>
    </row>
    <row r="87" spans="1:8" x14ac:dyDescent="0.25">
      <c r="A87" s="58"/>
      <c r="B87" s="56"/>
      <c r="C87" s="46" t="s">
        <v>34</v>
      </c>
      <c r="D87" s="109">
        <v>2860323</v>
      </c>
      <c r="E87" s="134">
        <v>527</v>
      </c>
      <c r="F87" s="206">
        <f t="shared" si="2"/>
        <v>2860850</v>
      </c>
      <c r="G87" s="11"/>
      <c r="H87" s="11"/>
    </row>
    <row r="88" spans="1:8" x14ac:dyDescent="0.25">
      <c r="A88" s="58"/>
      <c r="B88" s="39"/>
      <c r="C88" s="46" t="s">
        <v>35</v>
      </c>
      <c r="D88" s="109">
        <v>2888321</v>
      </c>
      <c r="E88" s="134">
        <v>775</v>
      </c>
      <c r="F88" s="206">
        <f t="shared" si="2"/>
        <v>2889096</v>
      </c>
      <c r="G88" s="11"/>
      <c r="H88" s="11"/>
    </row>
    <row r="89" spans="1:8" x14ac:dyDescent="0.25">
      <c r="A89" s="58"/>
      <c r="B89" s="56"/>
      <c r="C89" s="46" t="s">
        <v>36</v>
      </c>
      <c r="D89" s="109">
        <v>2902722</v>
      </c>
      <c r="E89" s="134">
        <v>765</v>
      </c>
      <c r="F89" s="206">
        <f t="shared" si="2"/>
        <v>2903487</v>
      </c>
      <c r="G89" s="11"/>
      <c r="H89" s="11"/>
    </row>
    <row r="90" spans="1:8" x14ac:dyDescent="0.25">
      <c r="A90" s="58"/>
      <c r="B90" s="39"/>
      <c r="C90" s="46" t="s">
        <v>37</v>
      </c>
      <c r="D90" s="109">
        <v>2912323</v>
      </c>
      <c r="E90" s="134">
        <v>768</v>
      </c>
      <c r="F90" s="206">
        <f t="shared" si="2"/>
        <v>2913091</v>
      </c>
      <c r="G90" s="11"/>
      <c r="H90" s="11"/>
    </row>
    <row r="91" spans="1:8" ht="13.8" thickBot="1" x14ac:dyDescent="0.3">
      <c r="A91" s="58"/>
      <c r="B91" s="57"/>
      <c r="C91" s="47" t="s">
        <v>38</v>
      </c>
      <c r="D91" s="112">
        <v>2911351</v>
      </c>
      <c r="E91" s="254">
        <v>782</v>
      </c>
      <c r="F91" s="208">
        <f t="shared" si="2"/>
        <v>2912133</v>
      </c>
      <c r="G91" s="11"/>
      <c r="H91" s="11"/>
    </row>
    <row r="92" spans="1:8" x14ac:dyDescent="0.25">
      <c r="A92" s="58"/>
      <c r="B92" s="38">
        <v>2017</v>
      </c>
      <c r="C92" s="51" t="s">
        <v>39</v>
      </c>
      <c r="D92" s="111">
        <v>2910882</v>
      </c>
      <c r="E92" s="255">
        <v>760</v>
      </c>
      <c r="F92" s="205">
        <f t="shared" si="2"/>
        <v>2911642</v>
      </c>
      <c r="G92" s="11"/>
      <c r="H92" s="11"/>
    </row>
    <row r="93" spans="1:8" x14ac:dyDescent="0.25">
      <c r="A93" s="58"/>
      <c r="B93" s="56"/>
      <c r="C93" s="46" t="s">
        <v>40</v>
      </c>
      <c r="D93" s="109">
        <v>2928390</v>
      </c>
      <c r="E93" s="134">
        <v>756</v>
      </c>
      <c r="F93" s="206">
        <f t="shared" si="2"/>
        <v>2929146</v>
      </c>
      <c r="G93" s="11"/>
      <c r="H93" s="11"/>
    </row>
    <row r="94" spans="1:8" x14ac:dyDescent="0.25">
      <c r="A94" s="58"/>
      <c r="B94" s="56"/>
      <c r="C94" s="46" t="s">
        <v>41</v>
      </c>
      <c r="D94" s="109">
        <v>2950130</v>
      </c>
      <c r="E94" s="134">
        <v>743</v>
      </c>
      <c r="F94" s="206">
        <f t="shared" si="2"/>
        <v>2950873</v>
      </c>
      <c r="G94" s="11"/>
      <c r="H94" s="11"/>
    </row>
    <row r="95" spans="1:8" x14ac:dyDescent="0.25">
      <c r="A95" s="58"/>
      <c r="B95" s="39"/>
      <c r="C95" s="46" t="s">
        <v>42</v>
      </c>
      <c r="D95" s="109">
        <v>2973388</v>
      </c>
      <c r="E95" s="134">
        <v>735</v>
      </c>
      <c r="F95" s="206">
        <f t="shared" si="2"/>
        <v>2974123</v>
      </c>
      <c r="G95" s="11"/>
      <c r="H95" s="11"/>
    </row>
    <row r="96" spans="1:8" x14ac:dyDescent="0.25">
      <c r="A96" s="58"/>
      <c r="B96" s="56"/>
      <c r="C96" s="46" t="s">
        <v>43</v>
      </c>
      <c r="D96" s="109">
        <v>3004220</v>
      </c>
      <c r="E96" s="134">
        <v>808</v>
      </c>
      <c r="F96" s="206">
        <f t="shared" si="2"/>
        <v>3005028</v>
      </c>
      <c r="G96" s="11"/>
      <c r="H96" s="11"/>
    </row>
    <row r="97" spans="1:8" x14ac:dyDescent="0.25">
      <c r="A97" s="58"/>
      <c r="B97" s="56"/>
      <c r="C97" s="46" t="s">
        <v>44</v>
      </c>
      <c r="D97" s="109">
        <v>3013312</v>
      </c>
      <c r="E97" s="134">
        <v>742</v>
      </c>
      <c r="F97" s="206">
        <f t="shared" si="2"/>
        <v>3014054</v>
      </c>
      <c r="G97" s="11"/>
      <c r="H97" s="11"/>
    </row>
    <row r="98" spans="1:8" x14ac:dyDescent="0.25">
      <c r="A98" s="58"/>
      <c r="B98" s="39"/>
      <c r="C98" s="46" t="s">
        <v>33</v>
      </c>
      <c r="D98" s="109">
        <v>3028609</v>
      </c>
      <c r="E98" s="134">
        <v>731</v>
      </c>
      <c r="F98" s="206">
        <f t="shared" ref="F98:F100" si="3">SUM(D98:E98)</f>
        <v>3029340</v>
      </c>
      <c r="G98" s="11"/>
      <c r="H98" s="11"/>
    </row>
    <row r="99" spans="1:8" x14ac:dyDescent="0.25">
      <c r="A99" s="58"/>
      <c r="B99" s="56"/>
      <c r="C99" s="46" t="s">
        <v>34</v>
      </c>
      <c r="D99" s="109">
        <v>3048348</v>
      </c>
      <c r="E99" s="134">
        <v>698</v>
      </c>
      <c r="F99" s="206">
        <f t="shared" si="3"/>
        <v>3049046</v>
      </c>
      <c r="G99" s="11"/>
      <c r="H99" s="11"/>
    </row>
    <row r="100" spans="1:8" ht="13.8" thickBot="1" x14ac:dyDescent="0.3">
      <c r="A100" s="58"/>
      <c r="B100" s="57"/>
      <c r="C100" s="47" t="s">
        <v>35</v>
      </c>
      <c r="D100" s="112">
        <v>3064287</v>
      </c>
      <c r="E100" s="254">
        <v>707</v>
      </c>
      <c r="F100" s="208">
        <f t="shared" si="3"/>
        <v>3064994</v>
      </c>
      <c r="G100" s="11"/>
      <c r="H100" s="11"/>
    </row>
    <row r="101" spans="1:8" ht="13.8" thickBot="1" x14ac:dyDescent="0.3">
      <c r="A101" s="58"/>
      <c r="B101" s="22"/>
      <c r="C101" s="133"/>
      <c r="D101" s="142"/>
      <c r="E101" s="113"/>
      <c r="F101" s="143"/>
      <c r="G101" s="11"/>
      <c r="H101" s="11"/>
    </row>
    <row r="102" spans="1:8" ht="13.8" thickBot="1" x14ac:dyDescent="0.3">
      <c r="A102" s="58"/>
      <c r="B102" s="136" t="s">
        <v>528</v>
      </c>
      <c r="C102" s="137"/>
      <c r="D102" s="138">
        <f>+D100/D91-1</f>
        <v>5.2530938385649817E-2</v>
      </c>
      <c r="E102" s="138">
        <f>+E100/E91-1</f>
        <v>-9.5907928388746844E-2</v>
      </c>
      <c r="F102" s="139">
        <f>+F100/F91-1</f>
        <v>5.2491077845689071E-2</v>
      </c>
      <c r="G102" s="11"/>
      <c r="H102" s="11"/>
    </row>
    <row r="103" spans="1:8" ht="13.8" thickBot="1" x14ac:dyDescent="0.3">
      <c r="A103" s="58"/>
      <c r="B103" s="136" t="s">
        <v>529</v>
      </c>
      <c r="C103" s="137"/>
      <c r="D103" s="138">
        <f>+D100/D88-1</f>
        <v>6.0923283803981709E-2</v>
      </c>
      <c r="E103" s="138">
        <f>+E100/E88-1</f>
        <v>-8.7741935483870992E-2</v>
      </c>
      <c r="F103" s="139">
        <f>+F100/F88-1</f>
        <v>6.0883404359010518E-2</v>
      </c>
      <c r="G103" s="11"/>
      <c r="H103" s="11"/>
    </row>
    <row r="104" spans="1:8" ht="13.8" thickBot="1" x14ac:dyDescent="0.3">
      <c r="A104" s="58"/>
      <c r="B104" s="140" t="s">
        <v>532</v>
      </c>
      <c r="C104" s="141"/>
      <c r="D104" s="138">
        <f>+D100/$F$100</f>
        <v>0.99976933070668328</v>
      </c>
      <c r="E104" s="138">
        <f t="shared" ref="E104:F104" si="4">+E100/$F$100</f>
        <v>2.3066929331672429E-4</v>
      </c>
      <c r="F104" s="139">
        <f t="shared" si="4"/>
        <v>1</v>
      </c>
      <c r="G104" s="11"/>
      <c r="H104" s="11"/>
    </row>
    <row r="105" spans="1:8" x14ac:dyDescent="0.25">
      <c r="A105" s="58"/>
      <c r="B105" s="22"/>
      <c r="C105" s="133"/>
      <c r="D105" s="142"/>
      <c r="E105" s="113"/>
      <c r="F105" s="143"/>
      <c r="G105" s="11"/>
      <c r="H105" s="11"/>
    </row>
    <row r="106" spans="1:8" x14ac:dyDescent="0.25">
      <c r="A106" s="3"/>
      <c r="B106" s="43" t="s">
        <v>23</v>
      </c>
      <c r="C106" s="22"/>
      <c r="D106" s="121"/>
      <c r="E106" s="121"/>
      <c r="F106" s="22"/>
      <c r="G106" s="11"/>
      <c r="H106" s="22"/>
    </row>
    <row r="107" spans="1:8" x14ac:dyDescent="0.25">
      <c r="A107" s="3"/>
      <c r="B107" s="22"/>
      <c r="C107" s="22"/>
      <c r="D107" s="119"/>
      <c r="E107" s="119"/>
      <c r="F107" s="68"/>
      <c r="G107" s="68"/>
      <c r="H107" s="68"/>
    </row>
    <row r="108" spans="1:8" x14ac:dyDescent="0.25">
      <c r="A108" s="3"/>
      <c r="B108" s="22"/>
      <c r="C108" s="22"/>
      <c r="D108" s="35"/>
      <c r="E108" s="22"/>
      <c r="F108" s="68"/>
      <c r="G108" s="68"/>
      <c r="H108" s="68"/>
    </row>
    <row r="109" spans="1:8" x14ac:dyDescent="0.25">
      <c r="A109" s="3"/>
      <c r="B109" s="22"/>
      <c r="C109" s="22"/>
      <c r="D109" s="35"/>
      <c r="E109" s="22"/>
      <c r="F109" s="68"/>
      <c r="G109" s="68"/>
      <c r="H109" s="68"/>
    </row>
    <row r="110" spans="1:8" x14ac:dyDescent="0.25">
      <c r="A110" s="3"/>
      <c r="B110" s="22"/>
      <c r="C110" s="22"/>
      <c r="D110" s="35"/>
      <c r="E110" s="22"/>
      <c r="F110" s="68"/>
      <c r="G110" s="68"/>
      <c r="H110" s="68"/>
    </row>
    <row r="111" spans="1:8" x14ac:dyDescent="0.25">
      <c r="A111" s="3"/>
      <c r="B111" s="22"/>
      <c r="C111" s="22"/>
      <c r="D111" s="35"/>
      <c r="E111" s="22"/>
      <c r="F111" s="68"/>
      <c r="G111" s="68"/>
      <c r="H111" s="68"/>
    </row>
    <row r="112" spans="1:8" x14ac:dyDescent="0.25">
      <c r="A112" s="3"/>
      <c r="B112" s="22"/>
      <c r="C112" s="22"/>
      <c r="D112" s="35"/>
      <c r="E112" s="22"/>
      <c r="F112" s="68"/>
      <c r="G112" s="68"/>
      <c r="H112" s="68"/>
    </row>
    <row r="113" spans="1:8" x14ac:dyDescent="0.25">
      <c r="A113" s="3"/>
      <c r="B113" s="22"/>
      <c r="C113" s="22"/>
      <c r="D113" s="35"/>
      <c r="E113" s="22"/>
      <c r="F113" s="68"/>
      <c r="G113" s="68"/>
      <c r="H113" s="68"/>
    </row>
    <row r="114" spans="1:8" x14ac:dyDescent="0.25">
      <c r="A114" s="3"/>
      <c r="B114" s="22"/>
      <c r="C114" s="22"/>
      <c r="D114" s="35"/>
      <c r="E114" s="22"/>
      <c r="F114" s="68"/>
      <c r="G114" s="68"/>
      <c r="H114" s="68"/>
    </row>
    <row r="115" spans="1:8" x14ac:dyDescent="0.25">
      <c r="A115" s="3"/>
      <c r="B115" s="22"/>
      <c r="C115" s="22"/>
      <c r="D115" s="35"/>
      <c r="E115" s="22"/>
      <c r="F115" s="68"/>
      <c r="G115" s="68"/>
      <c r="H115" s="68"/>
    </row>
    <row r="116" spans="1:8" x14ac:dyDescent="0.25">
      <c r="A116" s="3"/>
      <c r="B116" s="22"/>
      <c r="C116" s="22"/>
      <c r="D116" s="35"/>
      <c r="E116" s="22"/>
      <c r="F116" s="68"/>
      <c r="G116" s="68"/>
      <c r="H116" s="68"/>
    </row>
    <row r="117" spans="1:8" x14ac:dyDescent="0.25">
      <c r="A117" s="3"/>
      <c r="B117" s="22"/>
      <c r="C117" s="22"/>
      <c r="D117" s="35"/>
      <c r="E117" s="22"/>
      <c r="F117" s="68"/>
      <c r="G117" s="68"/>
      <c r="H117" s="68"/>
    </row>
    <row r="118" spans="1:8" x14ac:dyDescent="0.25">
      <c r="A118" s="3"/>
      <c r="B118" s="22"/>
      <c r="C118" s="22"/>
      <c r="D118" s="35"/>
      <c r="E118" s="22"/>
      <c r="F118" s="68"/>
      <c r="G118" s="68"/>
      <c r="H118" s="68"/>
    </row>
    <row r="119" spans="1:8" x14ac:dyDescent="0.25">
      <c r="A119" s="3"/>
      <c r="B119" s="22"/>
      <c r="C119" s="22"/>
      <c r="D119" s="35"/>
      <c r="E119" s="22"/>
      <c r="F119" s="68"/>
      <c r="G119" s="68"/>
      <c r="H119" s="68"/>
    </row>
    <row r="120" spans="1:8" x14ac:dyDescent="0.25">
      <c r="A120" s="3"/>
      <c r="B120" s="22"/>
      <c r="C120" s="22"/>
      <c r="D120" s="35"/>
      <c r="E120" s="22"/>
      <c r="F120" s="68"/>
      <c r="G120" s="68"/>
      <c r="H120" s="68"/>
    </row>
    <row r="121" spans="1:8" x14ac:dyDescent="0.25">
      <c r="A121" s="3"/>
      <c r="B121" s="22"/>
      <c r="C121" s="22"/>
      <c r="D121" s="35"/>
      <c r="E121" s="22"/>
      <c r="F121" s="68"/>
      <c r="G121" s="68"/>
      <c r="H121" s="68"/>
    </row>
    <row r="122" spans="1:8" x14ac:dyDescent="0.25">
      <c r="A122" s="3"/>
      <c r="B122" s="22"/>
      <c r="C122" s="22"/>
      <c r="D122" s="35"/>
      <c r="E122" s="22"/>
      <c r="F122" s="68"/>
      <c r="G122" s="68"/>
      <c r="H122" s="68"/>
    </row>
    <row r="123" spans="1:8" x14ac:dyDescent="0.25">
      <c r="A123" s="3"/>
      <c r="B123" s="22"/>
      <c r="C123" s="22"/>
      <c r="D123" s="35"/>
      <c r="E123" s="22"/>
      <c r="F123" s="68"/>
      <c r="G123" s="68"/>
      <c r="H123" s="68"/>
    </row>
    <row r="124" spans="1:8" x14ac:dyDescent="0.25">
      <c r="A124" s="3"/>
      <c r="B124" s="22"/>
      <c r="C124" s="22"/>
      <c r="D124" s="22"/>
      <c r="E124" s="22"/>
      <c r="F124" s="22"/>
      <c r="G124" s="22"/>
      <c r="H124" s="22"/>
    </row>
    <row r="125" spans="1:8" x14ac:dyDescent="0.25"/>
    <row r="126" spans="1:8" x14ac:dyDescent="0.25"/>
    <row r="127" spans="1:8" x14ac:dyDescent="0.25"/>
    <row r="128" spans="1:8" x14ac:dyDescent="0.25"/>
    <row r="129" x14ac:dyDescent="0.25"/>
    <row r="130" x14ac:dyDescent="0.25"/>
    <row r="13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  <row r="65577" hidden="1" x14ac:dyDescent="0.25"/>
    <row r="65578" hidden="1" x14ac:dyDescent="0.25"/>
    <row r="65579" hidden="1" x14ac:dyDescent="0.25"/>
    <row r="65580" hidden="1" x14ac:dyDescent="0.25"/>
    <row r="65581" hidden="1" x14ac:dyDescent="0.25"/>
    <row r="65582" hidden="1" x14ac:dyDescent="0.25"/>
    <row r="65583" hidden="1" x14ac:dyDescent="0.25"/>
    <row r="65584" hidden="1" x14ac:dyDescent="0.25"/>
    <row r="65585" hidden="1" x14ac:dyDescent="0.25"/>
    <row r="65586" hidden="1" x14ac:dyDescent="0.25"/>
    <row r="65587" hidden="1" x14ac:dyDescent="0.25"/>
    <row r="65588" hidden="1" x14ac:dyDescent="0.25"/>
    <row r="65589" hidden="1" x14ac:dyDescent="0.25"/>
    <row r="65590" hidden="1" x14ac:dyDescent="0.25"/>
    <row r="65591" hidden="1" x14ac:dyDescent="0.25"/>
    <row r="65592" hidden="1" x14ac:dyDescent="0.25"/>
    <row r="65593" hidden="1" x14ac:dyDescent="0.25"/>
    <row r="65594" hidden="1" x14ac:dyDescent="0.25"/>
    <row r="65595" hidden="1" x14ac:dyDescent="0.25"/>
    <row r="65596" hidden="1" x14ac:dyDescent="0.25"/>
    <row r="65597" hidden="1" x14ac:dyDescent="0.25"/>
    <row r="65598" hidden="1" x14ac:dyDescent="0.25"/>
    <row r="65599" hidden="1" x14ac:dyDescent="0.25"/>
    <row r="65600" hidden="1" x14ac:dyDescent="0.25"/>
    <row r="65601" hidden="1" x14ac:dyDescent="0.25"/>
    <row r="65602" hidden="1" x14ac:dyDescent="0.25"/>
    <row r="65603" hidden="1" x14ac:dyDescent="0.25"/>
  </sheetData>
  <phoneticPr fontId="0" type="noConversion"/>
  <hyperlinks>
    <hyperlink ref="B5" location="ÍNDICE!A1" display="&lt;&lt; VOLVER"/>
    <hyperlink ref="B106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06"/>
  <sheetViews>
    <sheetView showGridLines="0" topLeftCell="B6" zoomScaleNormal="100" zoomScaleSheetLayoutView="100" workbookViewId="0">
      <pane xSplit="2" ySplit="2" topLeftCell="AW84" activePane="bottomRight" state="frozen"/>
      <selection activeCell="B6" sqref="B6"/>
      <selection pane="topRight" activeCell="D6" sqref="D6"/>
      <selection pane="bottomLeft" activeCell="B8" sqref="B8"/>
      <selection pane="bottomRight" activeCell="BH109" sqref="BH109"/>
    </sheetView>
  </sheetViews>
  <sheetFormatPr baseColWidth="10" defaultColWidth="0" defaultRowHeight="13.2" zeroHeight="1" x14ac:dyDescent="0.25"/>
  <cols>
    <col min="1" max="1" width="20.44140625" customWidth="1"/>
    <col min="2" max="2" width="10.5546875" customWidth="1"/>
    <col min="3" max="3" width="9.44140625" bestFit="1" customWidth="1"/>
    <col min="4" max="21" width="11.5546875" customWidth="1"/>
    <col min="22" max="22" width="12.6640625" customWidth="1"/>
    <col min="23" max="49" width="11.5546875" customWidth="1"/>
    <col min="50" max="50" width="15.5546875" bestFit="1" customWidth="1"/>
    <col min="51" max="51" width="10.109375" customWidth="1"/>
    <col min="52" max="53" width="11.44140625" customWidth="1"/>
    <col min="54" max="54" width="12" customWidth="1"/>
    <col min="55" max="55" width="11.44140625" customWidth="1"/>
    <col min="56" max="56" width="11.88671875" customWidth="1"/>
    <col min="57" max="57" width="11.6640625" customWidth="1"/>
    <col min="58" max="58" width="11.88671875" customWidth="1"/>
    <col min="59" max="59" width="11.44140625" customWidth="1"/>
    <col min="60" max="60" width="13.5546875" customWidth="1"/>
    <col min="61" max="64" width="11.44140625" customWidth="1"/>
    <col min="65" max="258" width="11.44140625" hidden="1" customWidth="1"/>
    <col min="259" max="16384" width="7.109375" hidden="1"/>
  </cols>
  <sheetData>
    <row r="1" spans="1:61" ht="33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61" ht="13.8" x14ac:dyDescent="0.25">
      <c r="A2" s="3"/>
      <c r="B2" s="108" t="s">
        <v>468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61" ht="13.8" x14ac:dyDescent="0.25">
      <c r="A3" s="3"/>
      <c r="B3" s="108" t="s">
        <v>81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8" t="s">
        <v>493</v>
      </c>
    </row>
    <row r="4" spans="1:61" s="2" customFormat="1" ht="12.75" customHeight="1" x14ac:dyDescent="0.25">
      <c r="A4" s="4"/>
      <c r="B4" s="33"/>
      <c r="C4" s="4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4"/>
      <c r="AY4" s="4"/>
      <c r="AZ4" s="4"/>
    </row>
    <row r="5" spans="1:61" s="2" customFormat="1" ht="16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61" ht="12.75" customHeight="1" thickBot="1" x14ac:dyDescent="0.3">
      <c r="A6" s="3"/>
      <c r="B6" s="43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3"/>
      <c r="AZ6" s="3"/>
    </row>
    <row r="7" spans="1:61" ht="36.6" thickBot="1" x14ac:dyDescent="0.3">
      <c r="A7" s="58"/>
      <c r="B7" s="65" t="s">
        <v>0</v>
      </c>
      <c r="C7" s="65" t="s">
        <v>32</v>
      </c>
      <c r="D7" s="30" t="s">
        <v>494</v>
      </c>
      <c r="E7" s="10" t="s">
        <v>82</v>
      </c>
      <c r="F7" s="10" t="s">
        <v>48</v>
      </c>
      <c r="G7" s="10" t="s">
        <v>49</v>
      </c>
      <c r="H7" s="10" t="s">
        <v>495</v>
      </c>
      <c r="I7" s="10" t="s">
        <v>50</v>
      </c>
      <c r="J7" s="10" t="s">
        <v>496</v>
      </c>
      <c r="K7" s="10" t="s">
        <v>51</v>
      </c>
      <c r="L7" s="10" t="s">
        <v>466</v>
      </c>
      <c r="M7" s="10" t="s">
        <v>522</v>
      </c>
      <c r="N7" s="10" t="s">
        <v>53</v>
      </c>
      <c r="O7" s="10" t="s">
        <v>518</v>
      </c>
      <c r="P7" s="10" t="s">
        <v>54</v>
      </c>
      <c r="Q7" s="10" t="s">
        <v>517</v>
      </c>
      <c r="R7" s="10" t="s">
        <v>55</v>
      </c>
      <c r="S7" s="10" t="s">
        <v>83</v>
      </c>
      <c r="T7" s="10" t="s">
        <v>56</v>
      </c>
      <c r="U7" s="10" t="s">
        <v>84</v>
      </c>
      <c r="V7" s="10" t="s">
        <v>497</v>
      </c>
      <c r="W7" s="10" t="s">
        <v>57</v>
      </c>
      <c r="X7" s="10" t="s">
        <v>58</v>
      </c>
      <c r="Y7" s="10" t="s">
        <v>59</v>
      </c>
      <c r="Z7" s="10" t="s">
        <v>60</v>
      </c>
      <c r="AA7" s="10" t="s">
        <v>61</v>
      </c>
      <c r="AB7" s="10" t="s">
        <v>62</v>
      </c>
      <c r="AC7" s="10" t="s">
        <v>63</v>
      </c>
      <c r="AD7" s="10" t="s">
        <v>64</v>
      </c>
      <c r="AE7" s="10" t="s">
        <v>65</v>
      </c>
      <c r="AF7" s="10" t="s">
        <v>66</v>
      </c>
      <c r="AG7" s="10" t="s">
        <v>67</v>
      </c>
      <c r="AH7" s="10" t="s">
        <v>68</v>
      </c>
      <c r="AI7" s="10" t="s">
        <v>69</v>
      </c>
      <c r="AJ7" s="10" t="s">
        <v>463</v>
      </c>
      <c r="AK7" s="10" t="s">
        <v>70</v>
      </c>
      <c r="AL7" s="10" t="s">
        <v>71</v>
      </c>
      <c r="AM7" s="10" t="s">
        <v>72</v>
      </c>
      <c r="AN7" s="10" t="s">
        <v>519</v>
      </c>
      <c r="AO7" s="10" t="s">
        <v>73</v>
      </c>
      <c r="AP7" s="10" t="s">
        <v>74</v>
      </c>
      <c r="AQ7" s="10" t="s">
        <v>75</v>
      </c>
      <c r="AR7" s="10" t="s">
        <v>478</v>
      </c>
      <c r="AS7" s="10" t="s">
        <v>76</v>
      </c>
      <c r="AT7" s="10" t="s">
        <v>465</v>
      </c>
      <c r="AU7" s="10" t="s">
        <v>77</v>
      </c>
      <c r="AV7" s="10" t="s">
        <v>95</v>
      </c>
      <c r="AW7" s="29" t="s">
        <v>94</v>
      </c>
      <c r="AX7" s="42" t="s">
        <v>5</v>
      </c>
      <c r="AY7" s="11"/>
      <c r="AZ7" s="65" t="s">
        <v>0</v>
      </c>
      <c r="BA7" s="65" t="s">
        <v>32</v>
      </c>
      <c r="BB7" s="146" t="s">
        <v>52</v>
      </c>
      <c r="BC7" s="146" t="s">
        <v>487</v>
      </c>
      <c r="BD7" s="146" t="s">
        <v>488</v>
      </c>
      <c r="BE7" s="147" t="s">
        <v>489</v>
      </c>
      <c r="BF7" s="146" t="s">
        <v>490</v>
      </c>
      <c r="BG7" s="131" t="s">
        <v>491</v>
      </c>
      <c r="BH7" s="65" t="s">
        <v>458</v>
      </c>
    </row>
    <row r="8" spans="1:61" x14ac:dyDescent="0.25">
      <c r="A8" s="58"/>
      <c r="B8" s="38">
        <v>2007</v>
      </c>
      <c r="C8" s="51" t="s">
        <v>38</v>
      </c>
      <c r="D8" s="204">
        <v>47</v>
      </c>
      <c r="E8" s="204"/>
      <c r="F8" s="204">
        <v>41899</v>
      </c>
      <c r="G8" s="204">
        <v>149</v>
      </c>
      <c r="H8" s="204">
        <v>540</v>
      </c>
      <c r="I8" s="204">
        <v>310</v>
      </c>
      <c r="J8" s="204">
        <v>1149</v>
      </c>
      <c r="K8" s="204">
        <v>62564</v>
      </c>
      <c r="L8" s="204"/>
      <c r="M8" s="204">
        <v>617462</v>
      </c>
      <c r="N8" s="204">
        <v>4977</v>
      </c>
      <c r="O8" s="204"/>
      <c r="P8" s="204">
        <v>551</v>
      </c>
      <c r="Q8" s="204"/>
      <c r="R8" s="204">
        <v>29180</v>
      </c>
      <c r="S8" s="204"/>
      <c r="T8" s="204">
        <v>522624</v>
      </c>
      <c r="U8" s="204"/>
      <c r="V8" s="204">
        <v>10604</v>
      </c>
      <c r="W8" s="204">
        <v>970</v>
      </c>
      <c r="X8" s="204">
        <v>17807</v>
      </c>
      <c r="Y8" s="204">
        <v>2981</v>
      </c>
      <c r="Z8" s="204">
        <v>1381</v>
      </c>
      <c r="AA8" s="204">
        <v>2800</v>
      </c>
      <c r="AB8" s="204">
        <v>171</v>
      </c>
      <c r="AC8" s="204">
        <v>1197</v>
      </c>
      <c r="AD8" s="204">
        <v>44</v>
      </c>
      <c r="AE8" s="204"/>
      <c r="AF8" s="204">
        <v>693</v>
      </c>
      <c r="AG8" s="204">
        <v>217</v>
      </c>
      <c r="AH8" s="204">
        <v>6203</v>
      </c>
      <c r="AI8" s="204"/>
      <c r="AJ8" s="204"/>
      <c r="AK8" s="204">
        <v>366</v>
      </c>
      <c r="AL8" s="204">
        <v>373</v>
      </c>
      <c r="AM8" s="204">
        <v>2610</v>
      </c>
      <c r="AN8" s="204"/>
      <c r="AO8" s="204">
        <v>450</v>
      </c>
      <c r="AP8" s="204">
        <v>69</v>
      </c>
      <c r="AQ8" s="204">
        <v>1197</v>
      </c>
      <c r="AR8" s="204"/>
      <c r="AS8" s="204">
        <v>295</v>
      </c>
      <c r="AT8" s="204"/>
      <c r="AU8" s="204">
        <v>39</v>
      </c>
      <c r="AV8" s="204"/>
      <c r="AW8" s="204"/>
      <c r="AX8" s="205">
        <f t="shared" ref="AX8:AX22" si="0">SUM(D8:AW8)</f>
        <v>1331919</v>
      </c>
      <c r="AY8" s="11"/>
      <c r="AZ8" s="38">
        <v>2007</v>
      </c>
      <c r="BA8" s="51" t="s">
        <v>38</v>
      </c>
      <c r="BB8" s="213">
        <f t="shared" ref="BB8:BB34" si="1">+M8+AE8+AI8</f>
        <v>617462</v>
      </c>
      <c r="BC8" s="214">
        <f t="shared" ref="BC8:BC34" si="2">+T8</f>
        <v>522624</v>
      </c>
      <c r="BD8" s="214">
        <f t="shared" ref="BD8:BD34" si="3">+D8+J8+L8+V8+AB8+AT8</f>
        <v>11971</v>
      </c>
      <c r="BE8" s="214">
        <f t="shared" ref="BE8:BE34" si="4">+K8+R8+S8+AA8</f>
        <v>94544</v>
      </c>
      <c r="BF8" s="214">
        <f t="shared" ref="BF8:BF34" si="5">+F8+U8</f>
        <v>41899</v>
      </c>
      <c r="BG8" s="214">
        <f t="shared" ref="BG8:BG34" si="6">+E8+G8+H8+I8+N8+P8+W8+X8+Y8+Z8+AC8+AD8+AF8+AG8+AH8+AJ8+AK8+AL8+AM8+AO8+AP8+AQ8+AR8+AS8+AU8+AV8+AW8</f>
        <v>43419</v>
      </c>
      <c r="BH8" s="215">
        <f t="shared" ref="BH8:BH34" si="7">SUM(BB8:BG8)</f>
        <v>1331919</v>
      </c>
      <c r="BI8" s="148"/>
    </row>
    <row r="9" spans="1:61" x14ac:dyDescent="0.25">
      <c r="A9" s="58"/>
      <c r="B9" s="39">
        <v>2008</v>
      </c>
      <c r="C9" s="46" t="s">
        <v>38</v>
      </c>
      <c r="D9" s="153">
        <v>27</v>
      </c>
      <c r="E9" s="153"/>
      <c r="F9" s="153">
        <v>32257</v>
      </c>
      <c r="G9" s="153">
        <v>116</v>
      </c>
      <c r="H9" s="153">
        <v>309</v>
      </c>
      <c r="I9" s="153">
        <v>921</v>
      </c>
      <c r="J9" s="153">
        <v>402</v>
      </c>
      <c r="K9" s="153">
        <v>74919</v>
      </c>
      <c r="L9" s="153"/>
      <c r="M9" s="153">
        <v>662113</v>
      </c>
      <c r="N9" s="153">
        <v>5721</v>
      </c>
      <c r="O9" s="153"/>
      <c r="P9" s="153">
        <v>672</v>
      </c>
      <c r="Q9" s="153"/>
      <c r="R9" s="153">
        <v>33727</v>
      </c>
      <c r="S9" s="153"/>
      <c r="T9" s="153">
        <v>590074</v>
      </c>
      <c r="U9" s="153"/>
      <c r="V9" s="153">
        <v>7470</v>
      </c>
      <c r="W9" s="153">
        <v>787</v>
      </c>
      <c r="X9" s="153">
        <v>16666</v>
      </c>
      <c r="Y9" s="153"/>
      <c r="Z9" s="153">
        <v>328</v>
      </c>
      <c r="AA9" s="153">
        <v>3295</v>
      </c>
      <c r="AB9" s="153">
        <v>148</v>
      </c>
      <c r="AC9" s="153">
        <v>2188</v>
      </c>
      <c r="AD9" s="153">
        <v>45</v>
      </c>
      <c r="AE9" s="153"/>
      <c r="AF9" s="153">
        <v>622</v>
      </c>
      <c r="AG9" s="153">
        <v>82</v>
      </c>
      <c r="AH9" s="153">
        <v>1699</v>
      </c>
      <c r="AI9" s="153"/>
      <c r="AJ9" s="153"/>
      <c r="AK9" s="153">
        <v>562</v>
      </c>
      <c r="AL9" s="153">
        <v>292</v>
      </c>
      <c r="AM9" s="153">
        <v>1979</v>
      </c>
      <c r="AN9" s="153"/>
      <c r="AO9" s="153">
        <v>405</v>
      </c>
      <c r="AP9" s="153">
        <v>69</v>
      </c>
      <c r="AQ9" s="153">
        <v>592</v>
      </c>
      <c r="AR9" s="153"/>
      <c r="AS9" s="153">
        <v>482</v>
      </c>
      <c r="AT9" s="153"/>
      <c r="AU9" s="153">
        <v>40</v>
      </c>
      <c r="AV9" s="153"/>
      <c r="AW9" s="153"/>
      <c r="AX9" s="206">
        <f t="shared" si="0"/>
        <v>1439009</v>
      </c>
      <c r="AY9" s="11"/>
      <c r="AZ9" s="39">
        <v>2008</v>
      </c>
      <c r="BA9" s="46" t="s">
        <v>38</v>
      </c>
      <c r="BB9" s="216">
        <f t="shared" si="1"/>
        <v>662113</v>
      </c>
      <c r="BC9" s="217">
        <f t="shared" si="2"/>
        <v>590074</v>
      </c>
      <c r="BD9" s="217">
        <f t="shared" si="3"/>
        <v>8047</v>
      </c>
      <c r="BE9" s="217">
        <f t="shared" si="4"/>
        <v>111941</v>
      </c>
      <c r="BF9" s="217">
        <f t="shared" si="5"/>
        <v>32257</v>
      </c>
      <c r="BG9" s="217">
        <f t="shared" si="6"/>
        <v>34577</v>
      </c>
      <c r="BH9" s="218">
        <f t="shared" si="7"/>
        <v>1439009</v>
      </c>
      <c r="BI9" s="148"/>
    </row>
    <row r="10" spans="1:61" ht="13.8" thickBot="1" x14ac:dyDescent="0.3">
      <c r="A10" s="58"/>
      <c r="B10" s="54">
        <v>2009</v>
      </c>
      <c r="C10" s="47" t="s">
        <v>38</v>
      </c>
      <c r="D10" s="207">
        <v>9</v>
      </c>
      <c r="E10" s="207">
        <v>573</v>
      </c>
      <c r="F10" s="207">
        <v>24736</v>
      </c>
      <c r="G10" s="207"/>
      <c r="H10" s="207">
        <v>246</v>
      </c>
      <c r="I10" s="207"/>
      <c r="J10" s="207">
        <v>114</v>
      </c>
      <c r="K10" s="207">
        <v>84933</v>
      </c>
      <c r="L10" s="207"/>
      <c r="M10" s="207">
        <v>756342</v>
      </c>
      <c r="N10" s="207">
        <v>5663</v>
      </c>
      <c r="O10" s="207"/>
      <c r="P10" s="207">
        <v>746</v>
      </c>
      <c r="Q10" s="207"/>
      <c r="R10" s="207">
        <v>38902</v>
      </c>
      <c r="S10" s="207">
        <v>6088</v>
      </c>
      <c r="T10" s="207">
        <v>654096</v>
      </c>
      <c r="U10" s="207">
        <v>3</v>
      </c>
      <c r="V10" s="207">
        <v>97180</v>
      </c>
      <c r="W10" s="207">
        <v>549</v>
      </c>
      <c r="X10" s="207">
        <v>15492</v>
      </c>
      <c r="Y10" s="207"/>
      <c r="Z10" s="207">
        <v>9</v>
      </c>
      <c r="AA10" s="207">
        <v>3535</v>
      </c>
      <c r="AB10" s="207">
        <v>131</v>
      </c>
      <c r="AC10" s="207">
        <v>1933</v>
      </c>
      <c r="AD10" s="207"/>
      <c r="AE10" s="207"/>
      <c r="AF10" s="207"/>
      <c r="AG10" s="207">
        <v>30</v>
      </c>
      <c r="AH10" s="207">
        <v>437</v>
      </c>
      <c r="AI10" s="207"/>
      <c r="AJ10" s="207"/>
      <c r="AK10" s="207">
        <v>640</v>
      </c>
      <c r="AL10" s="207">
        <v>242</v>
      </c>
      <c r="AM10" s="207">
        <v>163</v>
      </c>
      <c r="AN10" s="207"/>
      <c r="AO10" s="207">
        <v>382</v>
      </c>
      <c r="AP10" s="207">
        <v>46</v>
      </c>
      <c r="AQ10" s="207">
        <v>598</v>
      </c>
      <c r="AR10" s="207"/>
      <c r="AS10" s="207">
        <v>550</v>
      </c>
      <c r="AT10" s="207"/>
      <c r="AU10" s="207">
        <v>34</v>
      </c>
      <c r="AV10" s="207"/>
      <c r="AW10" s="207">
        <v>632</v>
      </c>
      <c r="AX10" s="208">
        <f t="shared" si="0"/>
        <v>1695034</v>
      </c>
      <c r="AY10" s="11"/>
      <c r="AZ10" s="54">
        <v>2009</v>
      </c>
      <c r="BA10" s="47" t="s">
        <v>38</v>
      </c>
      <c r="BB10" s="219">
        <f t="shared" si="1"/>
        <v>756342</v>
      </c>
      <c r="BC10" s="220">
        <f t="shared" si="2"/>
        <v>654096</v>
      </c>
      <c r="BD10" s="220">
        <f t="shared" si="3"/>
        <v>97434</v>
      </c>
      <c r="BE10" s="220">
        <f t="shared" si="4"/>
        <v>133458</v>
      </c>
      <c r="BF10" s="220">
        <f t="shared" si="5"/>
        <v>24739</v>
      </c>
      <c r="BG10" s="220">
        <f t="shared" si="6"/>
        <v>28965</v>
      </c>
      <c r="BH10" s="221">
        <f t="shared" si="7"/>
        <v>1695034</v>
      </c>
      <c r="BI10" s="148"/>
    </row>
    <row r="11" spans="1:61" x14ac:dyDescent="0.25">
      <c r="A11" s="58"/>
      <c r="B11" s="38">
        <v>2010</v>
      </c>
      <c r="C11" s="51" t="s">
        <v>39</v>
      </c>
      <c r="D11" s="204">
        <v>12</v>
      </c>
      <c r="E11" s="204">
        <v>573</v>
      </c>
      <c r="F11" s="204">
        <v>24421</v>
      </c>
      <c r="G11" s="204"/>
      <c r="H11" s="204">
        <v>246</v>
      </c>
      <c r="I11" s="204"/>
      <c r="J11" s="204">
        <v>98</v>
      </c>
      <c r="K11" s="204">
        <v>84890</v>
      </c>
      <c r="L11" s="204"/>
      <c r="M11" s="204">
        <v>758634</v>
      </c>
      <c r="N11" s="204">
        <v>5719</v>
      </c>
      <c r="O11" s="204"/>
      <c r="P11" s="204">
        <v>765</v>
      </c>
      <c r="Q11" s="204"/>
      <c r="R11" s="204">
        <v>35352</v>
      </c>
      <c r="S11" s="204">
        <v>5944</v>
      </c>
      <c r="T11" s="204">
        <v>655500</v>
      </c>
      <c r="U11" s="204">
        <v>3</v>
      </c>
      <c r="V11" s="204">
        <v>101857</v>
      </c>
      <c r="W11" s="204">
        <v>553</v>
      </c>
      <c r="X11" s="204">
        <v>14694</v>
      </c>
      <c r="Y11" s="204"/>
      <c r="Z11" s="204">
        <v>9</v>
      </c>
      <c r="AA11" s="204">
        <v>3566</v>
      </c>
      <c r="AB11" s="204">
        <v>127</v>
      </c>
      <c r="AC11" s="204">
        <v>1888</v>
      </c>
      <c r="AD11" s="204">
        <v>58</v>
      </c>
      <c r="AE11" s="204"/>
      <c r="AF11" s="204"/>
      <c r="AG11" s="204">
        <v>33</v>
      </c>
      <c r="AH11" s="204">
        <v>437</v>
      </c>
      <c r="AI11" s="204"/>
      <c r="AJ11" s="204"/>
      <c r="AK11" s="204">
        <v>640</v>
      </c>
      <c r="AL11" s="204">
        <v>241</v>
      </c>
      <c r="AM11" s="204">
        <v>312</v>
      </c>
      <c r="AN11" s="204"/>
      <c r="AO11" s="204">
        <v>368</v>
      </c>
      <c r="AP11" s="204">
        <v>45</v>
      </c>
      <c r="AQ11" s="204">
        <v>595</v>
      </c>
      <c r="AR11" s="204"/>
      <c r="AS11" s="204">
        <v>550</v>
      </c>
      <c r="AT11" s="204"/>
      <c r="AU11" s="204">
        <v>34</v>
      </c>
      <c r="AV11" s="204"/>
      <c r="AW11" s="204">
        <v>744</v>
      </c>
      <c r="AX11" s="205">
        <f t="shared" si="0"/>
        <v>1698908</v>
      </c>
      <c r="AY11" s="11"/>
      <c r="AZ11" s="38">
        <v>2010</v>
      </c>
      <c r="BA11" s="51" t="s">
        <v>39</v>
      </c>
      <c r="BB11" s="213">
        <f t="shared" si="1"/>
        <v>758634</v>
      </c>
      <c r="BC11" s="214">
        <f t="shared" si="2"/>
        <v>655500</v>
      </c>
      <c r="BD11" s="214">
        <f t="shared" si="3"/>
        <v>102094</v>
      </c>
      <c r="BE11" s="214">
        <f t="shared" si="4"/>
        <v>129752</v>
      </c>
      <c r="BF11" s="214">
        <f t="shared" si="5"/>
        <v>24424</v>
      </c>
      <c r="BG11" s="214">
        <f t="shared" si="6"/>
        <v>28504</v>
      </c>
      <c r="BH11" s="215">
        <f t="shared" si="7"/>
        <v>1698908</v>
      </c>
      <c r="BI11" s="148"/>
    </row>
    <row r="12" spans="1:61" x14ac:dyDescent="0.25">
      <c r="A12" s="58"/>
      <c r="B12" s="56"/>
      <c r="C12" s="46" t="s">
        <v>40</v>
      </c>
      <c r="D12" s="153">
        <v>10</v>
      </c>
      <c r="E12" s="153">
        <v>570</v>
      </c>
      <c r="F12" s="153">
        <v>22346</v>
      </c>
      <c r="G12" s="153"/>
      <c r="H12" s="153">
        <v>248</v>
      </c>
      <c r="I12" s="153"/>
      <c r="J12" s="153">
        <v>99</v>
      </c>
      <c r="K12" s="153">
        <v>84348</v>
      </c>
      <c r="L12" s="153"/>
      <c r="M12" s="153">
        <v>757468</v>
      </c>
      <c r="N12" s="153">
        <v>5778</v>
      </c>
      <c r="O12" s="153"/>
      <c r="P12" s="153">
        <v>768</v>
      </c>
      <c r="Q12" s="153"/>
      <c r="R12" s="153">
        <v>35460</v>
      </c>
      <c r="S12" s="153">
        <v>6001</v>
      </c>
      <c r="T12" s="153">
        <v>656344</v>
      </c>
      <c r="U12" s="153">
        <v>7</v>
      </c>
      <c r="V12" s="153">
        <v>104182</v>
      </c>
      <c r="W12" s="153">
        <v>545</v>
      </c>
      <c r="X12" s="153">
        <v>14306</v>
      </c>
      <c r="Y12" s="153"/>
      <c r="Z12" s="153">
        <v>9</v>
      </c>
      <c r="AA12" s="153">
        <v>3589</v>
      </c>
      <c r="AB12" s="153">
        <v>129</v>
      </c>
      <c r="AC12" s="153">
        <v>1782</v>
      </c>
      <c r="AD12" s="153"/>
      <c r="AE12" s="153"/>
      <c r="AF12" s="153"/>
      <c r="AG12" s="153">
        <v>26</v>
      </c>
      <c r="AH12" s="153">
        <v>437</v>
      </c>
      <c r="AI12" s="153"/>
      <c r="AJ12" s="153"/>
      <c r="AK12" s="153">
        <v>640</v>
      </c>
      <c r="AL12" s="153">
        <v>241</v>
      </c>
      <c r="AM12" s="153">
        <v>263</v>
      </c>
      <c r="AN12" s="153"/>
      <c r="AO12" s="153">
        <v>374</v>
      </c>
      <c r="AP12" s="153">
        <v>44</v>
      </c>
      <c r="AQ12" s="153">
        <v>595</v>
      </c>
      <c r="AR12" s="153"/>
      <c r="AS12" s="153">
        <v>550</v>
      </c>
      <c r="AT12" s="153"/>
      <c r="AU12" s="153">
        <v>34</v>
      </c>
      <c r="AV12" s="153"/>
      <c r="AW12" s="153">
        <v>790</v>
      </c>
      <c r="AX12" s="206">
        <f t="shared" si="0"/>
        <v>1697983</v>
      </c>
      <c r="AY12" s="11"/>
      <c r="AZ12" s="56"/>
      <c r="BA12" s="46" t="s">
        <v>40</v>
      </c>
      <c r="BB12" s="216">
        <f t="shared" si="1"/>
        <v>757468</v>
      </c>
      <c r="BC12" s="217">
        <f t="shared" si="2"/>
        <v>656344</v>
      </c>
      <c r="BD12" s="217">
        <f t="shared" si="3"/>
        <v>104420</v>
      </c>
      <c r="BE12" s="217">
        <f t="shared" si="4"/>
        <v>129398</v>
      </c>
      <c r="BF12" s="217">
        <f t="shared" si="5"/>
        <v>22353</v>
      </c>
      <c r="BG12" s="217">
        <f t="shared" si="6"/>
        <v>28000</v>
      </c>
      <c r="BH12" s="218">
        <f t="shared" si="7"/>
        <v>1697983</v>
      </c>
      <c r="BI12" s="148"/>
    </row>
    <row r="13" spans="1:61" x14ac:dyDescent="0.25">
      <c r="A13" s="58"/>
      <c r="B13" s="56"/>
      <c r="C13" s="46" t="s">
        <v>41</v>
      </c>
      <c r="D13" s="153">
        <v>13</v>
      </c>
      <c r="E13" s="153">
        <v>570</v>
      </c>
      <c r="F13" s="153">
        <v>21802</v>
      </c>
      <c r="G13" s="153"/>
      <c r="H13" s="153">
        <v>241</v>
      </c>
      <c r="I13" s="153"/>
      <c r="J13" s="153">
        <v>93</v>
      </c>
      <c r="K13" s="153">
        <v>85874</v>
      </c>
      <c r="L13" s="153"/>
      <c r="M13" s="153">
        <v>754763</v>
      </c>
      <c r="N13" s="153">
        <v>5901</v>
      </c>
      <c r="O13" s="153"/>
      <c r="P13" s="153">
        <v>781</v>
      </c>
      <c r="Q13" s="153"/>
      <c r="R13" s="153">
        <v>35953</v>
      </c>
      <c r="S13" s="153">
        <v>6167</v>
      </c>
      <c r="T13" s="153">
        <v>656618</v>
      </c>
      <c r="U13" s="153">
        <v>9</v>
      </c>
      <c r="V13" s="153">
        <v>108740</v>
      </c>
      <c r="W13" s="153">
        <v>548</v>
      </c>
      <c r="X13" s="153">
        <v>13304</v>
      </c>
      <c r="Y13" s="153"/>
      <c r="Z13" s="153">
        <v>9</v>
      </c>
      <c r="AA13" s="153">
        <v>3628</v>
      </c>
      <c r="AB13" s="153"/>
      <c r="AC13" s="153">
        <v>1782</v>
      </c>
      <c r="AD13" s="153"/>
      <c r="AE13" s="153"/>
      <c r="AF13" s="153"/>
      <c r="AG13" s="153">
        <v>33</v>
      </c>
      <c r="AH13" s="153">
        <v>437</v>
      </c>
      <c r="AI13" s="153"/>
      <c r="AJ13" s="153"/>
      <c r="AK13" s="153">
        <v>640</v>
      </c>
      <c r="AL13" s="153">
        <v>243</v>
      </c>
      <c r="AM13" s="153">
        <v>267</v>
      </c>
      <c r="AN13" s="153"/>
      <c r="AO13" s="153">
        <v>370</v>
      </c>
      <c r="AP13" s="153">
        <v>45</v>
      </c>
      <c r="AQ13" s="153">
        <v>604</v>
      </c>
      <c r="AR13" s="153"/>
      <c r="AS13" s="153">
        <v>550</v>
      </c>
      <c r="AT13" s="153"/>
      <c r="AU13" s="153">
        <v>34</v>
      </c>
      <c r="AV13" s="153">
        <v>7456</v>
      </c>
      <c r="AW13" s="153">
        <v>828</v>
      </c>
      <c r="AX13" s="206">
        <f t="shared" si="0"/>
        <v>1708303</v>
      </c>
      <c r="AY13" s="11"/>
      <c r="AZ13" s="56"/>
      <c r="BA13" s="46" t="s">
        <v>41</v>
      </c>
      <c r="BB13" s="216">
        <f t="shared" si="1"/>
        <v>754763</v>
      </c>
      <c r="BC13" s="217">
        <f t="shared" si="2"/>
        <v>656618</v>
      </c>
      <c r="BD13" s="217">
        <f t="shared" si="3"/>
        <v>108846</v>
      </c>
      <c r="BE13" s="217">
        <f t="shared" si="4"/>
        <v>131622</v>
      </c>
      <c r="BF13" s="217">
        <f t="shared" si="5"/>
        <v>21811</v>
      </c>
      <c r="BG13" s="217">
        <f t="shared" si="6"/>
        <v>34643</v>
      </c>
      <c r="BH13" s="218">
        <f t="shared" si="7"/>
        <v>1708303</v>
      </c>
      <c r="BI13" s="148"/>
    </row>
    <row r="14" spans="1:61" x14ac:dyDescent="0.25">
      <c r="A14" s="58"/>
      <c r="B14" s="56"/>
      <c r="C14" s="46" t="s">
        <v>42</v>
      </c>
      <c r="D14" s="153">
        <v>10</v>
      </c>
      <c r="E14" s="153">
        <v>569</v>
      </c>
      <c r="F14" s="153">
        <v>21551</v>
      </c>
      <c r="G14" s="153"/>
      <c r="H14" s="153">
        <v>237</v>
      </c>
      <c r="I14" s="153"/>
      <c r="J14" s="153">
        <v>69</v>
      </c>
      <c r="K14" s="153">
        <v>87088</v>
      </c>
      <c r="L14" s="153"/>
      <c r="M14" s="153">
        <v>757715</v>
      </c>
      <c r="N14" s="153">
        <v>5987</v>
      </c>
      <c r="O14" s="153"/>
      <c r="P14" s="153">
        <v>792</v>
      </c>
      <c r="Q14" s="153"/>
      <c r="R14" s="153">
        <v>36368</v>
      </c>
      <c r="S14" s="153">
        <v>6223</v>
      </c>
      <c r="T14" s="153">
        <v>665514</v>
      </c>
      <c r="U14" s="153">
        <v>8</v>
      </c>
      <c r="V14" s="153">
        <v>117865</v>
      </c>
      <c r="W14" s="153">
        <v>537</v>
      </c>
      <c r="X14" s="153">
        <v>13581</v>
      </c>
      <c r="Y14" s="153"/>
      <c r="Z14" s="153">
        <v>9</v>
      </c>
      <c r="AA14" s="153">
        <v>3662</v>
      </c>
      <c r="AB14" s="153">
        <v>128</v>
      </c>
      <c r="AC14" s="153">
        <v>1656</v>
      </c>
      <c r="AD14" s="153"/>
      <c r="AE14" s="153"/>
      <c r="AF14" s="153"/>
      <c r="AG14" s="153">
        <v>20</v>
      </c>
      <c r="AH14" s="153">
        <v>437</v>
      </c>
      <c r="AI14" s="153"/>
      <c r="AJ14" s="153"/>
      <c r="AK14" s="153">
        <v>640</v>
      </c>
      <c r="AL14" s="153">
        <v>240</v>
      </c>
      <c r="AM14" s="153">
        <v>271</v>
      </c>
      <c r="AN14" s="153"/>
      <c r="AO14" s="153">
        <v>371</v>
      </c>
      <c r="AP14" s="153">
        <v>45</v>
      </c>
      <c r="AQ14" s="153">
        <v>585</v>
      </c>
      <c r="AR14" s="153"/>
      <c r="AS14" s="153">
        <v>550</v>
      </c>
      <c r="AT14" s="153"/>
      <c r="AU14" s="153">
        <v>34</v>
      </c>
      <c r="AV14" s="153">
        <v>7886</v>
      </c>
      <c r="AW14" s="153">
        <v>870</v>
      </c>
      <c r="AX14" s="206">
        <f t="shared" si="0"/>
        <v>1731518</v>
      </c>
      <c r="AY14" s="11"/>
      <c r="AZ14" s="56"/>
      <c r="BA14" s="46" t="s">
        <v>42</v>
      </c>
      <c r="BB14" s="216">
        <f t="shared" si="1"/>
        <v>757715</v>
      </c>
      <c r="BC14" s="217">
        <f t="shared" si="2"/>
        <v>665514</v>
      </c>
      <c r="BD14" s="217">
        <f t="shared" si="3"/>
        <v>118072</v>
      </c>
      <c r="BE14" s="217">
        <f t="shared" si="4"/>
        <v>133341</v>
      </c>
      <c r="BF14" s="217">
        <f t="shared" si="5"/>
        <v>21559</v>
      </c>
      <c r="BG14" s="217">
        <f t="shared" si="6"/>
        <v>35317</v>
      </c>
      <c r="BH14" s="218">
        <f t="shared" si="7"/>
        <v>1731518</v>
      </c>
      <c r="BI14" s="148"/>
    </row>
    <row r="15" spans="1:61" x14ac:dyDescent="0.25">
      <c r="A15" s="58"/>
      <c r="B15" s="56"/>
      <c r="C15" s="46" t="s">
        <v>43</v>
      </c>
      <c r="D15" s="153">
        <v>7</v>
      </c>
      <c r="E15" s="153">
        <v>568</v>
      </c>
      <c r="F15" s="153">
        <v>21751</v>
      </c>
      <c r="G15" s="153"/>
      <c r="H15" s="153">
        <v>233</v>
      </c>
      <c r="I15" s="153"/>
      <c r="J15" s="153">
        <v>65</v>
      </c>
      <c r="K15" s="153">
        <v>87945</v>
      </c>
      <c r="L15" s="153"/>
      <c r="M15" s="153">
        <v>763961</v>
      </c>
      <c r="N15" s="153">
        <v>6169</v>
      </c>
      <c r="O15" s="153"/>
      <c r="P15" s="153">
        <v>811</v>
      </c>
      <c r="Q15" s="153"/>
      <c r="R15" s="153">
        <v>36573</v>
      </c>
      <c r="S15" s="153">
        <v>6258</v>
      </c>
      <c r="T15" s="153">
        <v>671554</v>
      </c>
      <c r="U15" s="153">
        <v>12</v>
      </c>
      <c r="V15" s="153">
        <v>124892</v>
      </c>
      <c r="W15" s="153">
        <v>542</v>
      </c>
      <c r="X15" s="153">
        <v>13500</v>
      </c>
      <c r="Y15" s="153"/>
      <c r="Z15" s="153">
        <v>9</v>
      </c>
      <c r="AA15" s="153">
        <v>3686</v>
      </c>
      <c r="AB15" s="153"/>
      <c r="AC15" s="153">
        <v>1597</v>
      </c>
      <c r="AD15" s="153"/>
      <c r="AE15" s="153"/>
      <c r="AF15" s="153"/>
      <c r="AG15" s="153">
        <v>17</v>
      </c>
      <c r="AH15" s="153">
        <v>339</v>
      </c>
      <c r="AI15" s="153"/>
      <c r="AJ15" s="153"/>
      <c r="AK15" s="153">
        <v>640</v>
      </c>
      <c r="AL15" s="153">
        <v>236</v>
      </c>
      <c r="AM15" s="153">
        <v>262</v>
      </c>
      <c r="AN15" s="153"/>
      <c r="AO15" s="153">
        <v>359</v>
      </c>
      <c r="AP15" s="153">
        <v>45</v>
      </c>
      <c r="AQ15" s="153">
        <v>572</v>
      </c>
      <c r="AR15" s="153"/>
      <c r="AS15" s="153">
        <v>550</v>
      </c>
      <c r="AT15" s="153"/>
      <c r="AU15" s="153">
        <v>33</v>
      </c>
      <c r="AV15" s="153">
        <v>8664</v>
      </c>
      <c r="AW15" s="153">
        <v>960</v>
      </c>
      <c r="AX15" s="206">
        <f t="shared" si="0"/>
        <v>1752810</v>
      </c>
      <c r="AY15" s="11"/>
      <c r="AZ15" s="56"/>
      <c r="BA15" s="46" t="s">
        <v>43</v>
      </c>
      <c r="BB15" s="216">
        <f t="shared" si="1"/>
        <v>763961</v>
      </c>
      <c r="BC15" s="217">
        <f t="shared" si="2"/>
        <v>671554</v>
      </c>
      <c r="BD15" s="217">
        <f t="shared" si="3"/>
        <v>124964</v>
      </c>
      <c r="BE15" s="217">
        <f t="shared" si="4"/>
        <v>134462</v>
      </c>
      <c r="BF15" s="217">
        <f t="shared" si="5"/>
        <v>21763</v>
      </c>
      <c r="BG15" s="217">
        <f t="shared" si="6"/>
        <v>36106</v>
      </c>
      <c r="BH15" s="218">
        <f t="shared" si="7"/>
        <v>1752810</v>
      </c>
      <c r="BI15" s="148"/>
    </row>
    <row r="16" spans="1:61" x14ac:dyDescent="0.25">
      <c r="A16" s="58"/>
      <c r="B16" s="56"/>
      <c r="C16" s="46" t="s">
        <v>44</v>
      </c>
      <c r="D16" s="153">
        <v>4</v>
      </c>
      <c r="E16" s="153">
        <v>568</v>
      </c>
      <c r="F16" s="153">
        <v>21659</v>
      </c>
      <c r="G16" s="153"/>
      <c r="H16" s="153">
        <v>231</v>
      </c>
      <c r="I16" s="153"/>
      <c r="J16" s="153">
        <v>56</v>
      </c>
      <c r="K16" s="153">
        <v>87992</v>
      </c>
      <c r="L16" s="153"/>
      <c r="M16" s="153">
        <v>765080</v>
      </c>
      <c r="N16" s="153">
        <v>6367</v>
      </c>
      <c r="O16" s="153"/>
      <c r="P16" s="153">
        <v>826</v>
      </c>
      <c r="Q16" s="153"/>
      <c r="R16" s="153">
        <v>36988</v>
      </c>
      <c r="S16" s="153">
        <v>6386</v>
      </c>
      <c r="T16" s="153">
        <v>676709</v>
      </c>
      <c r="U16" s="153">
        <v>51</v>
      </c>
      <c r="V16" s="153">
        <v>113766</v>
      </c>
      <c r="W16" s="153">
        <v>539</v>
      </c>
      <c r="X16" s="153">
        <v>13643</v>
      </c>
      <c r="Y16" s="153"/>
      <c r="Z16" s="153">
        <v>9</v>
      </c>
      <c r="AA16" s="153">
        <v>3680</v>
      </c>
      <c r="AB16" s="153">
        <v>124</v>
      </c>
      <c r="AC16" s="153">
        <v>1479</v>
      </c>
      <c r="AD16" s="153"/>
      <c r="AE16" s="153"/>
      <c r="AF16" s="153"/>
      <c r="AG16" s="153">
        <v>18</v>
      </c>
      <c r="AH16" s="153">
        <v>344</v>
      </c>
      <c r="AI16" s="153"/>
      <c r="AJ16" s="153"/>
      <c r="AK16" s="153">
        <v>640</v>
      </c>
      <c r="AL16" s="153">
        <v>237</v>
      </c>
      <c r="AM16" s="153">
        <v>247</v>
      </c>
      <c r="AN16" s="153"/>
      <c r="AO16" s="153">
        <v>376</v>
      </c>
      <c r="AP16" s="153">
        <v>45</v>
      </c>
      <c r="AQ16" s="153">
        <v>585</v>
      </c>
      <c r="AR16" s="153"/>
      <c r="AS16" s="153">
        <v>550</v>
      </c>
      <c r="AT16" s="153"/>
      <c r="AU16" s="153">
        <v>31</v>
      </c>
      <c r="AV16" s="153">
        <v>9287</v>
      </c>
      <c r="AW16" s="153">
        <v>941</v>
      </c>
      <c r="AX16" s="206">
        <f t="shared" si="0"/>
        <v>1749458</v>
      </c>
      <c r="AY16" s="11"/>
      <c r="AZ16" s="56"/>
      <c r="BA16" s="46" t="s">
        <v>44</v>
      </c>
      <c r="BB16" s="216">
        <f t="shared" si="1"/>
        <v>765080</v>
      </c>
      <c r="BC16" s="217">
        <f t="shared" si="2"/>
        <v>676709</v>
      </c>
      <c r="BD16" s="217">
        <f t="shared" si="3"/>
        <v>113950</v>
      </c>
      <c r="BE16" s="217">
        <f t="shared" si="4"/>
        <v>135046</v>
      </c>
      <c r="BF16" s="217">
        <f t="shared" si="5"/>
        <v>21710</v>
      </c>
      <c r="BG16" s="217">
        <f t="shared" si="6"/>
        <v>36963</v>
      </c>
      <c r="BH16" s="218">
        <f t="shared" si="7"/>
        <v>1749458</v>
      </c>
      <c r="BI16" s="148"/>
    </row>
    <row r="17" spans="1:61" x14ac:dyDescent="0.25">
      <c r="A17" s="58"/>
      <c r="B17" s="56"/>
      <c r="C17" s="46" t="s">
        <v>33</v>
      </c>
      <c r="D17" s="153">
        <v>3</v>
      </c>
      <c r="E17" s="153">
        <v>567</v>
      </c>
      <c r="F17" s="153">
        <v>21643</v>
      </c>
      <c r="G17" s="153"/>
      <c r="H17" s="153">
        <v>226</v>
      </c>
      <c r="I17" s="153"/>
      <c r="J17" s="153">
        <v>53</v>
      </c>
      <c r="K17" s="153">
        <v>88611</v>
      </c>
      <c r="L17" s="153"/>
      <c r="M17" s="153">
        <v>774585</v>
      </c>
      <c r="N17" s="153">
        <v>6521</v>
      </c>
      <c r="O17" s="153"/>
      <c r="P17" s="153">
        <v>834</v>
      </c>
      <c r="Q17" s="153"/>
      <c r="R17" s="153">
        <v>37536</v>
      </c>
      <c r="S17" s="153">
        <v>6402</v>
      </c>
      <c r="T17" s="153">
        <v>682351</v>
      </c>
      <c r="U17" s="153">
        <v>158</v>
      </c>
      <c r="V17" s="153">
        <v>117736</v>
      </c>
      <c r="W17" s="153">
        <v>541</v>
      </c>
      <c r="X17" s="153">
        <v>13828</v>
      </c>
      <c r="Y17" s="153"/>
      <c r="Z17" s="153">
        <v>9</v>
      </c>
      <c r="AA17" s="153">
        <v>3796</v>
      </c>
      <c r="AB17" s="153">
        <v>123</v>
      </c>
      <c r="AC17" s="153">
        <v>1375</v>
      </c>
      <c r="AD17" s="153"/>
      <c r="AE17" s="153"/>
      <c r="AF17" s="153"/>
      <c r="AG17" s="153">
        <v>19</v>
      </c>
      <c r="AH17" s="153">
        <v>345</v>
      </c>
      <c r="AI17" s="153"/>
      <c r="AJ17" s="153">
        <v>2</v>
      </c>
      <c r="AK17" s="153">
        <v>640</v>
      </c>
      <c r="AL17" s="153">
        <v>241</v>
      </c>
      <c r="AM17" s="153">
        <v>260</v>
      </c>
      <c r="AN17" s="153"/>
      <c r="AO17" s="153"/>
      <c r="AP17" s="153">
        <v>43</v>
      </c>
      <c r="AQ17" s="153">
        <v>953</v>
      </c>
      <c r="AR17" s="153"/>
      <c r="AS17" s="153">
        <v>550</v>
      </c>
      <c r="AT17" s="153"/>
      <c r="AU17" s="153">
        <v>31</v>
      </c>
      <c r="AV17" s="153">
        <v>9646</v>
      </c>
      <c r="AW17" s="153">
        <v>857</v>
      </c>
      <c r="AX17" s="206">
        <f t="shared" si="0"/>
        <v>1770485</v>
      </c>
      <c r="AY17" s="11"/>
      <c r="AZ17" s="56"/>
      <c r="BA17" s="46" t="s">
        <v>33</v>
      </c>
      <c r="BB17" s="216">
        <f t="shared" si="1"/>
        <v>774585</v>
      </c>
      <c r="BC17" s="217">
        <f t="shared" si="2"/>
        <v>682351</v>
      </c>
      <c r="BD17" s="217">
        <f t="shared" si="3"/>
        <v>117915</v>
      </c>
      <c r="BE17" s="217">
        <f t="shared" si="4"/>
        <v>136345</v>
      </c>
      <c r="BF17" s="217">
        <f t="shared" si="5"/>
        <v>21801</v>
      </c>
      <c r="BG17" s="217">
        <f t="shared" si="6"/>
        <v>37488</v>
      </c>
      <c r="BH17" s="218">
        <f t="shared" si="7"/>
        <v>1770485</v>
      </c>
      <c r="BI17" s="148"/>
    </row>
    <row r="18" spans="1:61" x14ac:dyDescent="0.25">
      <c r="A18" s="58"/>
      <c r="B18" s="56"/>
      <c r="C18" s="46" t="s">
        <v>34</v>
      </c>
      <c r="D18" s="153">
        <v>3</v>
      </c>
      <c r="E18" s="153">
        <v>567</v>
      </c>
      <c r="F18" s="153">
        <v>21579</v>
      </c>
      <c r="G18" s="153"/>
      <c r="H18" s="153">
        <v>225</v>
      </c>
      <c r="I18" s="153"/>
      <c r="J18" s="153">
        <v>45</v>
      </c>
      <c r="K18" s="153">
        <v>89613</v>
      </c>
      <c r="L18" s="153"/>
      <c r="M18" s="153">
        <v>780800</v>
      </c>
      <c r="N18" s="153">
        <v>6607</v>
      </c>
      <c r="O18" s="153"/>
      <c r="P18" s="153">
        <v>857</v>
      </c>
      <c r="Q18" s="153"/>
      <c r="R18" s="153">
        <v>37809</v>
      </c>
      <c r="S18" s="153">
        <v>6507</v>
      </c>
      <c r="T18" s="153">
        <v>686539</v>
      </c>
      <c r="U18" s="153">
        <v>208</v>
      </c>
      <c r="V18" s="153">
        <v>128702</v>
      </c>
      <c r="W18" s="153">
        <v>545</v>
      </c>
      <c r="X18" s="153">
        <v>14158</v>
      </c>
      <c r="Y18" s="153"/>
      <c r="Z18" s="153">
        <v>9</v>
      </c>
      <c r="AA18" s="153">
        <v>3853</v>
      </c>
      <c r="AB18" s="153">
        <v>120</v>
      </c>
      <c r="AC18" s="153">
        <v>1223</v>
      </c>
      <c r="AD18" s="153"/>
      <c r="AE18" s="153"/>
      <c r="AF18" s="153"/>
      <c r="AG18" s="153">
        <v>12</v>
      </c>
      <c r="AH18" s="153">
        <v>319</v>
      </c>
      <c r="AI18" s="153"/>
      <c r="AJ18" s="153">
        <v>2</v>
      </c>
      <c r="AK18" s="153">
        <v>640</v>
      </c>
      <c r="AL18" s="153">
        <v>210</v>
      </c>
      <c r="AM18" s="153">
        <v>256</v>
      </c>
      <c r="AN18" s="153"/>
      <c r="AO18" s="153"/>
      <c r="AP18" s="153">
        <v>43</v>
      </c>
      <c r="AQ18" s="153">
        <v>924</v>
      </c>
      <c r="AR18" s="153"/>
      <c r="AS18" s="153">
        <v>550</v>
      </c>
      <c r="AT18" s="153"/>
      <c r="AU18" s="153">
        <v>30</v>
      </c>
      <c r="AV18" s="153">
        <v>9798</v>
      </c>
      <c r="AW18" s="153">
        <v>841</v>
      </c>
      <c r="AX18" s="206">
        <f t="shared" si="0"/>
        <v>1793594</v>
      </c>
      <c r="AY18" s="11"/>
      <c r="AZ18" s="56"/>
      <c r="BA18" s="46" t="s">
        <v>34</v>
      </c>
      <c r="BB18" s="216">
        <f t="shared" si="1"/>
        <v>780800</v>
      </c>
      <c r="BC18" s="217">
        <f t="shared" si="2"/>
        <v>686539</v>
      </c>
      <c r="BD18" s="217">
        <f t="shared" si="3"/>
        <v>128870</v>
      </c>
      <c r="BE18" s="217">
        <f t="shared" si="4"/>
        <v>137782</v>
      </c>
      <c r="BF18" s="217">
        <f t="shared" si="5"/>
        <v>21787</v>
      </c>
      <c r="BG18" s="217">
        <f t="shared" si="6"/>
        <v>37816</v>
      </c>
      <c r="BH18" s="218">
        <f t="shared" si="7"/>
        <v>1793594</v>
      </c>
      <c r="BI18" s="148"/>
    </row>
    <row r="19" spans="1:61" x14ac:dyDescent="0.25">
      <c r="A19" s="58"/>
      <c r="B19" s="56"/>
      <c r="C19" s="46" t="s">
        <v>35</v>
      </c>
      <c r="D19" s="153">
        <v>3</v>
      </c>
      <c r="E19" s="153">
        <v>567</v>
      </c>
      <c r="F19" s="153">
        <v>21614</v>
      </c>
      <c r="G19" s="153"/>
      <c r="H19" s="153">
        <v>223</v>
      </c>
      <c r="I19" s="153"/>
      <c r="J19" s="153">
        <v>51</v>
      </c>
      <c r="K19" s="153">
        <v>89851</v>
      </c>
      <c r="L19" s="153"/>
      <c r="M19" s="153">
        <v>783703</v>
      </c>
      <c r="N19" s="153">
        <v>6675</v>
      </c>
      <c r="O19" s="153"/>
      <c r="P19" s="153">
        <v>865</v>
      </c>
      <c r="Q19" s="153"/>
      <c r="R19" s="153">
        <v>37660</v>
      </c>
      <c r="S19" s="153">
        <v>6516</v>
      </c>
      <c r="T19" s="153">
        <v>690001</v>
      </c>
      <c r="U19" s="153">
        <v>103</v>
      </c>
      <c r="V19" s="153">
        <v>137106</v>
      </c>
      <c r="W19" s="153">
        <v>539</v>
      </c>
      <c r="X19" s="153">
        <v>14160</v>
      </c>
      <c r="Y19" s="153"/>
      <c r="Z19" s="153">
        <v>9</v>
      </c>
      <c r="AA19" s="153">
        <v>3878</v>
      </c>
      <c r="AB19" s="153">
        <v>117</v>
      </c>
      <c r="AC19" s="153">
        <v>1138</v>
      </c>
      <c r="AD19" s="153"/>
      <c r="AE19" s="153"/>
      <c r="AF19" s="153"/>
      <c r="AG19" s="153">
        <v>16</v>
      </c>
      <c r="AH19" s="153">
        <v>319</v>
      </c>
      <c r="AI19" s="153"/>
      <c r="AJ19" s="153">
        <v>2</v>
      </c>
      <c r="AK19" s="153">
        <v>640</v>
      </c>
      <c r="AL19" s="153">
        <v>205</v>
      </c>
      <c r="AM19" s="153">
        <v>260</v>
      </c>
      <c r="AN19" s="153"/>
      <c r="AO19" s="153"/>
      <c r="AP19" s="153">
        <v>43</v>
      </c>
      <c r="AQ19" s="153">
        <v>568</v>
      </c>
      <c r="AR19" s="153"/>
      <c r="AS19" s="153">
        <v>550</v>
      </c>
      <c r="AT19" s="153"/>
      <c r="AU19" s="153">
        <v>30</v>
      </c>
      <c r="AV19" s="153">
        <v>9927</v>
      </c>
      <c r="AW19" s="153">
        <v>850</v>
      </c>
      <c r="AX19" s="206">
        <f t="shared" si="0"/>
        <v>1808189</v>
      </c>
      <c r="AY19" s="11"/>
      <c r="AZ19" s="56"/>
      <c r="BA19" s="46" t="s">
        <v>35</v>
      </c>
      <c r="BB19" s="216">
        <f t="shared" si="1"/>
        <v>783703</v>
      </c>
      <c r="BC19" s="217">
        <f t="shared" si="2"/>
        <v>690001</v>
      </c>
      <c r="BD19" s="217">
        <f t="shared" si="3"/>
        <v>137277</v>
      </c>
      <c r="BE19" s="217">
        <f t="shared" si="4"/>
        <v>137905</v>
      </c>
      <c r="BF19" s="217">
        <f t="shared" si="5"/>
        <v>21717</v>
      </c>
      <c r="BG19" s="217">
        <f t="shared" si="6"/>
        <v>37586</v>
      </c>
      <c r="BH19" s="218">
        <f t="shared" si="7"/>
        <v>1808189</v>
      </c>
      <c r="BI19" s="148"/>
    </row>
    <row r="20" spans="1:61" x14ac:dyDescent="0.25">
      <c r="A20" s="58"/>
      <c r="B20" s="56"/>
      <c r="C20" s="46" t="s">
        <v>36</v>
      </c>
      <c r="D20" s="153"/>
      <c r="E20" s="153">
        <v>545</v>
      </c>
      <c r="F20" s="153">
        <v>21586</v>
      </c>
      <c r="G20" s="153"/>
      <c r="H20" s="153">
        <v>221</v>
      </c>
      <c r="I20" s="153"/>
      <c r="J20" s="153"/>
      <c r="K20" s="153">
        <v>91618</v>
      </c>
      <c r="L20" s="153">
        <v>119145</v>
      </c>
      <c r="M20" s="153">
        <v>788699</v>
      </c>
      <c r="N20" s="153">
        <v>6757</v>
      </c>
      <c r="O20" s="153"/>
      <c r="P20" s="153">
        <v>886</v>
      </c>
      <c r="Q20" s="153"/>
      <c r="R20" s="153">
        <v>37704</v>
      </c>
      <c r="S20" s="153">
        <v>6536</v>
      </c>
      <c r="T20" s="153">
        <v>693074</v>
      </c>
      <c r="U20" s="153">
        <v>51</v>
      </c>
      <c r="V20" s="153">
        <v>4572</v>
      </c>
      <c r="W20" s="153">
        <v>535</v>
      </c>
      <c r="X20" s="153">
        <v>14447</v>
      </c>
      <c r="Y20" s="153"/>
      <c r="Z20" s="153">
        <v>9</v>
      </c>
      <c r="AA20" s="153">
        <v>3878</v>
      </c>
      <c r="AB20" s="153"/>
      <c r="AC20" s="153">
        <v>1025</v>
      </c>
      <c r="AD20" s="153"/>
      <c r="AE20" s="153"/>
      <c r="AF20" s="153"/>
      <c r="AG20" s="153">
        <v>16</v>
      </c>
      <c r="AH20" s="153">
        <v>316</v>
      </c>
      <c r="AI20" s="153"/>
      <c r="AJ20" s="153">
        <v>2</v>
      </c>
      <c r="AK20" s="153"/>
      <c r="AL20" s="153">
        <v>203</v>
      </c>
      <c r="AM20" s="153">
        <v>250</v>
      </c>
      <c r="AN20" s="153"/>
      <c r="AO20" s="153"/>
      <c r="AP20" s="153">
        <v>43</v>
      </c>
      <c r="AQ20" s="153">
        <v>561</v>
      </c>
      <c r="AR20" s="153"/>
      <c r="AS20" s="153"/>
      <c r="AT20" s="153">
        <v>114</v>
      </c>
      <c r="AU20" s="153">
        <v>31</v>
      </c>
      <c r="AV20" s="153">
        <v>9983</v>
      </c>
      <c r="AW20" s="153">
        <v>855</v>
      </c>
      <c r="AX20" s="206">
        <f t="shared" si="0"/>
        <v>1803662</v>
      </c>
      <c r="AY20" s="11"/>
      <c r="AZ20" s="56"/>
      <c r="BA20" s="46" t="s">
        <v>36</v>
      </c>
      <c r="BB20" s="216">
        <f t="shared" si="1"/>
        <v>788699</v>
      </c>
      <c r="BC20" s="217">
        <f t="shared" si="2"/>
        <v>693074</v>
      </c>
      <c r="BD20" s="217">
        <f t="shared" si="3"/>
        <v>123831</v>
      </c>
      <c r="BE20" s="217">
        <f t="shared" si="4"/>
        <v>139736</v>
      </c>
      <c r="BF20" s="217">
        <f t="shared" si="5"/>
        <v>21637</v>
      </c>
      <c r="BG20" s="217">
        <f t="shared" si="6"/>
        <v>36685</v>
      </c>
      <c r="BH20" s="218">
        <f t="shared" si="7"/>
        <v>1803662</v>
      </c>
      <c r="BI20" s="148"/>
    </row>
    <row r="21" spans="1:61" x14ac:dyDescent="0.25">
      <c r="A21" s="58"/>
      <c r="B21" s="56"/>
      <c r="C21" s="46" t="s">
        <v>37</v>
      </c>
      <c r="D21" s="153">
        <v>3</v>
      </c>
      <c r="E21" s="153">
        <v>544</v>
      </c>
      <c r="F21" s="153">
        <v>21590</v>
      </c>
      <c r="G21" s="153"/>
      <c r="H21" s="153">
        <v>217</v>
      </c>
      <c r="I21" s="153"/>
      <c r="J21" s="153">
        <v>39</v>
      </c>
      <c r="K21" s="153">
        <v>92020</v>
      </c>
      <c r="L21" s="153">
        <v>124429</v>
      </c>
      <c r="M21" s="153">
        <v>789081</v>
      </c>
      <c r="N21" s="153">
        <v>6772</v>
      </c>
      <c r="O21" s="153"/>
      <c r="P21" s="153">
        <v>920</v>
      </c>
      <c r="Q21" s="153"/>
      <c r="R21" s="153">
        <v>37896</v>
      </c>
      <c r="S21" s="153">
        <v>6630</v>
      </c>
      <c r="T21" s="153">
        <v>698409</v>
      </c>
      <c r="U21" s="153">
        <v>379</v>
      </c>
      <c r="V21" s="153">
        <v>4543</v>
      </c>
      <c r="W21" s="153">
        <v>511</v>
      </c>
      <c r="X21" s="153">
        <v>14453</v>
      </c>
      <c r="Y21" s="153"/>
      <c r="Z21" s="153">
        <v>9</v>
      </c>
      <c r="AA21" s="153">
        <v>3940</v>
      </c>
      <c r="AB21" s="153"/>
      <c r="AC21" s="153">
        <v>1051</v>
      </c>
      <c r="AD21" s="153"/>
      <c r="AE21" s="153"/>
      <c r="AF21" s="153"/>
      <c r="AG21" s="153">
        <v>14</v>
      </c>
      <c r="AH21" s="153">
        <v>312</v>
      </c>
      <c r="AI21" s="153"/>
      <c r="AJ21" s="153">
        <v>2</v>
      </c>
      <c r="AK21" s="153">
        <v>640</v>
      </c>
      <c r="AL21" s="153">
        <v>201</v>
      </c>
      <c r="AM21" s="153">
        <v>235</v>
      </c>
      <c r="AN21" s="153"/>
      <c r="AO21" s="153"/>
      <c r="AP21" s="153">
        <v>43</v>
      </c>
      <c r="AQ21" s="153">
        <v>556</v>
      </c>
      <c r="AR21" s="153"/>
      <c r="AS21" s="153">
        <v>550</v>
      </c>
      <c r="AT21" s="153">
        <v>114</v>
      </c>
      <c r="AU21" s="153">
        <v>30</v>
      </c>
      <c r="AV21" s="153">
        <v>9971</v>
      </c>
      <c r="AW21" s="153">
        <v>876</v>
      </c>
      <c r="AX21" s="206">
        <f t="shared" si="0"/>
        <v>1816980</v>
      </c>
      <c r="AY21" s="11"/>
      <c r="AZ21" s="56"/>
      <c r="BA21" s="46" t="s">
        <v>37</v>
      </c>
      <c r="BB21" s="216">
        <f t="shared" si="1"/>
        <v>789081</v>
      </c>
      <c r="BC21" s="217">
        <f t="shared" si="2"/>
        <v>698409</v>
      </c>
      <c r="BD21" s="217">
        <f t="shared" si="3"/>
        <v>129128</v>
      </c>
      <c r="BE21" s="217">
        <f t="shared" si="4"/>
        <v>140486</v>
      </c>
      <c r="BF21" s="217">
        <f t="shared" si="5"/>
        <v>21969</v>
      </c>
      <c r="BG21" s="217">
        <f t="shared" si="6"/>
        <v>37907</v>
      </c>
      <c r="BH21" s="218">
        <f t="shared" si="7"/>
        <v>1816980</v>
      </c>
      <c r="BI21" s="148"/>
    </row>
    <row r="22" spans="1:61" ht="15" thickBot="1" x14ac:dyDescent="0.35">
      <c r="A22" s="58"/>
      <c r="B22" s="57"/>
      <c r="C22" s="47" t="s">
        <v>38</v>
      </c>
      <c r="D22" s="207">
        <v>3</v>
      </c>
      <c r="E22" s="207">
        <v>516</v>
      </c>
      <c r="F22" s="207">
        <v>21632</v>
      </c>
      <c r="G22" s="207"/>
      <c r="H22" s="207">
        <v>217</v>
      </c>
      <c r="I22" s="207"/>
      <c r="J22" s="207">
        <v>41</v>
      </c>
      <c r="K22" s="207">
        <v>92771</v>
      </c>
      <c r="L22" s="207">
        <v>127368</v>
      </c>
      <c r="M22" s="207">
        <v>788996</v>
      </c>
      <c r="N22" s="207">
        <v>6778</v>
      </c>
      <c r="O22" s="207"/>
      <c r="P22" s="207">
        <v>952</v>
      </c>
      <c r="Q22" s="207"/>
      <c r="R22" s="207">
        <v>37659</v>
      </c>
      <c r="S22" s="207">
        <v>6660</v>
      </c>
      <c r="T22" s="207">
        <v>698122</v>
      </c>
      <c r="U22" s="207">
        <v>328</v>
      </c>
      <c r="V22" s="207">
        <v>4539</v>
      </c>
      <c r="W22" s="207">
        <v>518</v>
      </c>
      <c r="X22" s="207">
        <v>14329</v>
      </c>
      <c r="Y22" s="207"/>
      <c r="Z22" s="207">
        <v>9</v>
      </c>
      <c r="AA22" s="207">
        <v>3917</v>
      </c>
      <c r="AB22" s="207"/>
      <c r="AC22" s="207">
        <v>1051</v>
      </c>
      <c r="AD22" s="209"/>
      <c r="AE22" s="207"/>
      <c r="AF22" s="207"/>
      <c r="AG22" s="207">
        <v>12</v>
      </c>
      <c r="AH22" s="207">
        <v>306</v>
      </c>
      <c r="AI22" s="207"/>
      <c r="AJ22" s="207">
        <v>2</v>
      </c>
      <c r="AK22" s="207">
        <v>640</v>
      </c>
      <c r="AL22" s="207">
        <v>201</v>
      </c>
      <c r="AM22" s="207"/>
      <c r="AN22" s="207"/>
      <c r="AO22" s="207"/>
      <c r="AP22" s="207">
        <v>43</v>
      </c>
      <c r="AQ22" s="207">
        <v>555</v>
      </c>
      <c r="AR22" s="207"/>
      <c r="AS22" s="207">
        <v>550</v>
      </c>
      <c r="AT22" s="207">
        <v>114</v>
      </c>
      <c r="AU22" s="207">
        <v>30</v>
      </c>
      <c r="AV22" s="207">
        <v>9867</v>
      </c>
      <c r="AW22" s="207">
        <v>838</v>
      </c>
      <c r="AX22" s="208">
        <f t="shared" si="0"/>
        <v>1819564</v>
      </c>
      <c r="AY22" s="11"/>
      <c r="AZ22" s="57"/>
      <c r="BA22" s="47" t="s">
        <v>38</v>
      </c>
      <c r="BB22" s="219">
        <f t="shared" si="1"/>
        <v>788996</v>
      </c>
      <c r="BC22" s="220">
        <f t="shared" si="2"/>
        <v>698122</v>
      </c>
      <c r="BD22" s="220">
        <f t="shared" si="3"/>
        <v>132065</v>
      </c>
      <c r="BE22" s="220">
        <f t="shared" si="4"/>
        <v>141007</v>
      </c>
      <c r="BF22" s="220">
        <f t="shared" si="5"/>
        <v>21960</v>
      </c>
      <c r="BG22" s="220">
        <f t="shared" si="6"/>
        <v>37414</v>
      </c>
      <c r="BH22" s="221">
        <f t="shared" si="7"/>
        <v>1819564</v>
      </c>
      <c r="BI22" s="148"/>
    </row>
    <row r="23" spans="1:61" x14ac:dyDescent="0.25">
      <c r="A23" s="58"/>
      <c r="B23" s="39">
        <v>2011</v>
      </c>
      <c r="C23" s="46" t="s">
        <v>39</v>
      </c>
      <c r="D23" s="153">
        <v>3</v>
      </c>
      <c r="E23" s="153">
        <v>515</v>
      </c>
      <c r="F23" s="153">
        <v>18510</v>
      </c>
      <c r="G23" s="153"/>
      <c r="H23" s="153">
        <v>216</v>
      </c>
      <c r="I23" s="153"/>
      <c r="J23" s="153">
        <v>33</v>
      </c>
      <c r="K23" s="153">
        <v>93177</v>
      </c>
      <c r="L23" s="153">
        <v>131498</v>
      </c>
      <c r="M23" s="153">
        <v>787714</v>
      </c>
      <c r="N23" s="153">
        <v>6751</v>
      </c>
      <c r="O23" s="153"/>
      <c r="P23" s="153">
        <v>973</v>
      </c>
      <c r="Q23" s="153"/>
      <c r="R23" s="153">
        <v>37977</v>
      </c>
      <c r="S23" s="153">
        <v>6594</v>
      </c>
      <c r="T23" s="153">
        <v>697742</v>
      </c>
      <c r="U23" s="153">
        <v>288</v>
      </c>
      <c r="V23" s="153">
        <v>4528</v>
      </c>
      <c r="W23" s="153">
        <v>511</v>
      </c>
      <c r="X23" s="153">
        <v>14189</v>
      </c>
      <c r="Y23" s="153"/>
      <c r="Z23" s="153">
        <v>9</v>
      </c>
      <c r="AA23" s="153">
        <v>3936</v>
      </c>
      <c r="AB23" s="153"/>
      <c r="AC23" s="153">
        <v>1051</v>
      </c>
      <c r="AD23" s="153"/>
      <c r="AE23" s="153"/>
      <c r="AF23" s="153"/>
      <c r="AG23" s="153">
        <v>11</v>
      </c>
      <c r="AH23" s="153">
        <v>303</v>
      </c>
      <c r="AI23" s="153"/>
      <c r="AJ23" s="153">
        <v>2</v>
      </c>
      <c r="AK23" s="153">
        <v>640</v>
      </c>
      <c r="AL23" s="153">
        <v>201</v>
      </c>
      <c r="AM23" s="153"/>
      <c r="AN23" s="153"/>
      <c r="AO23" s="153"/>
      <c r="AP23" s="153">
        <v>42</v>
      </c>
      <c r="AQ23" s="153">
        <v>553</v>
      </c>
      <c r="AR23" s="153"/>
      <c r="AS23" s="153">
        <v>550</v>
      </c>
      <c r="AT23" s="153">
        <v>113</v>
      </c>
      <c r="AU23" s="153">
        <v>29</v>
      </c>
      <c r="AV23" s="153">
        <v>10048</v>
      </c>
      <c r="AW23" s="153">
        <v>439</v>
      </c>
      <c r="AX23" s="206">
        <f t="shared" ref="AX23:AX28" si="8">SUM(D23:AW23)</f>
        <v>1819146</v>
      </c>
      <c r="AY23" s="11"/>
      <c r="AZ23" s="39">
        <v>2011</v>
      </c>
      <c r="BA23" s="46" t="s">
        <v>39</v>
      </c>
      <c r="BB23" s="213">
        <f t="shared" si="1"/>
        <v>787714</v>
      </c>
      <c r="BC23" s="214">
        <f t="shared" si="2"/>
        <v>697742</v>
      </c>
      <c r="BD23" s="214">
        <f t="shared" si="3"/>
        <v>136175</v>
      </c>
      <c r="BE23" s="214">
        <f t="shared" si="4"/>
        <v>141684</v>
      </c>
      <c r="BF23" s="214">
        <f t="shared" si="5"/>
        <v>18798</v>
      </c>
      <c r="BG23" s="214">
        <f t="shared" si="6"/>
        <v>37033</v>
      </c>
      <c r="BH23" s="215">
        <f t="shared" si="7"/>
        <v>1819146</v>
      </c>
      <c r="BI23" s="148"/>
    </row>
    <row r="24" spans="1:61" x14ac:dyDescent="0.25">
      <c r="A24" s="58"/>
      <c r="B24" s="56"/>
      <c r="C24" s="46" t="s">
        <v>40</v>
      </c>
      <c r="D24" s="153">
        <v>3</v>
      </c>
      <c r="E24" s="153">
        <v>516</v>
      </c>
      <c r="F24" s="153">
        <v>21490</v>
      </c>
      <c r="G24" s="153"/>
      <c r="H24" s="153">
        <v>217</v>
      </c>
      <c r="I24" s="153"/>
      <c r="J24" s="153">
        <v>31</v>
      </c>
      <c r="K24" s="153">
        <v>92709</v>
      </c>
      <c r="L24" s="153">
        <v>135184</v>
      </c>
      <c r="M24" s="153">
        <v>785001</v>
      </c>
      <c r="N24" s="153">
        <v>6756</v>
      </c>
      <c r="O24" s="153"/>
      <c r="P24" s="153">
        <v>983</v>
      </c>
      <c r="Q24" s="153"/>
      <c r="R24" s="153">
        <v>37909</v>
      </c>
      <c r="S24" s="153">
        <v>6624</v>
      </c>
      <c r="T24" s="153">
        <v>698873</v>
      </c>
      <c r="U24" s="153">
        <v>231</v>
      </c>
      <c r="V24" s="153">
        <v>4482</v>
      </c>
      <c r="W24" s="153">
        <v>520</v>
      </c>
      <c r="X24" s="153">
        <v>13714</v>
      </c>
      <c r="Y24" s="153"/>
      <c r="Z24" s="153">
        <v>9</v>
      </c>
      <c r="AA24" s="153">
        <v>3958</v>
      </c>
      <c r="AB24" s="153"/>
      <c r="AC24" s="153">
        <v>1051</v>
      </c>
      <c r="AD24" s="153"/>
      <c r="AE24" s="153"/>
      <c r="AF24" s="153"/>
      <c r="AG24" s="153">
        <v>9</v>
      </c>
      <c r="AH24" s="153">
        <v>290</v>
      </c>
      <c r="AI24" s="153"/>
      <c r="AJ24" s="153">
        <v>2</v>
      </c>
      <c r="AK24" s="153">
        <v>640</v>
      </c>
      <c r="AL24" s="153">
        <v>192</v>
      </c>
      <c r="AM24" s="153"/>
      <c r="AN24" s="153"/>
      <c r="AO24" s="153"/>
      <c r="AP24" s="153">
        <v>38</v>
      </c>
      <c r="AQ24" s="153">
        <v>548</v>
      </c>
      <c r="AR24" s="153"/>
      <c r="AS24" s="153">
        <v>550</v>
      </c>
      <c r="AT24" s="153">
        <v>113</v>
      </c>
      <c r="AU24" s="153">
        <v>28</v>
      </c>
      <c r="AV24" s="153">
        <v>10674</v>
      </c>
      <c r="AW24" s="153">
        <v>311</v>
      </c>
      <c r="AX24" s="206">
        <f t="shared" si="8"/>
        <v>1823656</v>
      </c>
      <c r="AY24" s="11"/>
      <c r="AZ24" s="56"/>
      <c r="BA24" s="46" t="s">
        <v>40</v>
      </c>
      <c r="BB24" s="216">
        <f t="shared" si="1"/>
        <v>785001</v>
      </c>
      <c r="BC24" s="217">
        <f t="shared" si="2"/>
        <v>698873</v>
      </c>
      <c r="BD24" s="217">
        <f t="shared" si="3"/>
        <v>139813</v>
      </c>
      <c r="BE24" s="217">
        <f t="shared" si="4"/>
        <v>141200</v>
      </c>
      <c r="BF24" s="217">
        <f t="shared" si="5"/>
        <v>21721</v>
      </c>
      <c r="BG24" s="217">
        <f t="shared" si="6"/>
        <v>37048</v>
      </c>
      <c r="BH24" s="218">
        <f t="shared" si="7"/>
        <v>1823656</v>
      </c>
      <c r="BI24" s="148"/>
    </row>
    <row r="25" spans="1:61" ht="14.4" x14ac:dyDescent="0.3">
      <c r="A25" s="58"/>
      <c r="B25" s="56"/>
      <c r="C25" s="46" t="s">
        <v>41</v>
      </c>
      <c r="D25" s="153">
        <v>3</v>
      </c>
      <c r="E25" s="153">
        <v>516</v>
      </c>
      <c r="F25" s="153">
        <v>21318</v>
      </c>
      <c r="G25" s="153"/>
      <c r="H25" s="153">
        <v>214</v>
      </c>
      <c r="I25" s="153"/>
      <c r="J25" s="153">
        <v>30</v>
      </c>
      <c r="K25" s="153">
        <v>94758</v>
      </c>
      <c r="L25" s="153">
        <v>143642</v>
      </c>
      <c r="M25" s="153">
        <v>788345</v>
      </c>
      <c r="N25" s="153">
        <v>6830</v>
      </c>
      <c r="O25" s="153"/>
      <c r="P25" s="153">
        <v>997</v>
      </c>
      <c r="Q25" s="153"/>
      <c r="R25" s="153">
        <v>38915</v>
      </c>
      <c r="S25" s="153">
        <v>6796</v>
      </c>
      <c r="T25" s="153">
        <v>714093</v>
      </c>
      <c r="U25" s="153">
        <v>219</v>
      </c>
      <c r="V25" s="153">
        <v>4487</v>
      </c>
      <c r="W25" s="153">
        <v>523</v>
      </c>
      <c r="X25" s="153">
        <v>13907</v>
      </c>
      <c r="Y25" s="153"/>
      <c r="Z25" s="153">
        <v>9</v>
      </c>
      <c r="AA25" s="153">
        <v>4042</v>
      </c>
      <c r="AB25" s="153"/>
      <c r="AC25" s="153">
        <v>1051</v>
      </c>
      <c r="AD25" s="210"/>
      <c r="AE25" s="153"/>
      <c r="AF25" s="153"/>
      <c r="AG25" s="153">
        <v>8</v>
      </c>
      <c r="AH25" s="153">
        <v>297</v>
      </c>
      <c r="AI25" s="153"/>
      <c r="AJ25" s="153">
        <v>2</v>
      </c>
      <c r="AK25" s="153">
        <v>640</v>
      </c>
      <c r="AL25" s="153">
        <v>193</v>
      </c>
      <c r="AM25" s="153"/>
      <c r="AN25" s="153"/>
      <c r="AO25" s="153"/>
      <c r="AP25" s="153">
        <v>38</v>
      </c>
      <c r="AQ25" s="153">
        <v>543</v>
      </c>
      <c r="AR25" s="153"/>
      <c r="AS25" s="153">
        <v>550</v>
      </c>
      <c r="AT25" s="153">
        <v>109</v>
      </c>
      <c r="AU25" s="153">
        <v>28</v>
      </c>
      <c r="AV25" s="153">
        <v>11743</v>
      </c>
      <c r="AW25" s="153">
        <v>208</v>
      </c>
      <c r="AX25" s="206">
        <f t="shared" si="8"/>
        <v>1855054</v>
      </c>
      <c r="AY25" s="11"/>
      <c r="AZ25" s="56"/>
      <c r="BA25" s="46" t="s">
        <v>41</v>
      </c>
      <c r="BB25" s="216">
        <f t="shared" si="1"/>
        <v>788345</v>
      </c>
      <c r="BC25" s="217">
        <f t="shared" si="2"/>
        <v>714093</v>
      </c>
      <c r="BD25" s="217">
        <f t="shared" si="3"/>
        <v>148271</v>
      </c>
      <c r="BE25" s="217">
        <f t="shared" si="4"/>
        <v>144511</v>
      </c>
      <c r="BF25" s="217">
        <f t="shared" si="5"/>
        <v>21537</v>
      </c>
      <c r="BG25" s="217">
        <f t="shared" si="6"/>
        <v>38297</v>
      </c>
      <c r="BH25" s="218">
        <f t="shared" si="7"/>
        <v>1855054</v>
      </c>
      <c r="BI25" s="148"/>
    </row>
    <row r="26" spans="1:61" x14ac:dyDescent="0.25">
      <c r="A26" s="58"/>
      <c r="B26" s="39"/>
      <c r="C26" s="46" t="s">
        <v>42</v>
      </c>
      <c r="D26" s="153">
        <v>3</v>
      </c>
      <c r="E26" s="153">
        <v>516</v>
      </c>
      <c r="F26" s="153">
        <v>21260</v>
      </c>
      <c r="G26" s="153"/>
      <c r="H26" s="153">
        <v>209</v>
      </c>
      <c r="I26" s="153"/>
      <c r="J26" s="153">
        <v>25</v>
      </c>
      <c r="K26" s="153">
        <v>96344</v>
      </c>
      <c r="L26" s="153">
        <v>151701</v>
      </c>
      <c r="M26" s="153">
        <v>790721</v>
      </c>
      <c r="N26" s="153">
        <v>6876</v>
      </c>
      <c r="O26" s="153"/>
      <c r="P26" s="153">
        <v>982</v>
      </c>
      <c r="Q26" s="153"/>
      <c r="R26" s="153">
        <v>38882</v>
      </c>
      <c r="S26" s="153">
        <v>6869</v>
      </c>
      <c r="T26" s="153">
        <v>725471</v>
      </c>
      <c r="U26" s="153">
        <v>202</v>
      </c>
      <c r="V26" s="153">
        <v>4511</v>
      </c>
      <c r="W26" s="153">
        <v>525</v>
      </c>
      <c r="X26" s="153">
        <v>13876</v>
      </c>
      <c r="Y26" s="153"/>
      <c r="Z26" s="153">
        <v>9</v>
      </c>
      <c r="AA26" s="153">
        <v>4071</v>
      </c>
      <c r="AB26" s="153"/>
      <c r="AC26" s="153">
        <v>1051</v>
      </c>
      <c r="AD26" s="153"/>
      <c r="AE26" s="153"/>
      <c r="AF26" s="153"/>
      <c r="AG26" s="153">
        <v>10</v>
      </c>
      <c r="AH26" s="153">
        <v>279</v>
      </c>
      <c r="AI26" s="153"/>
      <c r="AJ26" s="153">
        <v>2</v>
      </c>
      <c r="AK26" s="153">
        <v>640</v>
      </c>
      <c r="AL26" s="153">
        <v>183</v>
      </c>
      <c r="AM26" s="153"/>
      <c r="AN26" s="153"/>
      <c r="AO26" s="153"/>
      <c r="AP26" s="153">
        <v>37</v>
      </c>
      <c r="AQ26" s="153">
        <v>544</v>
      </c>
      <c r="AR26" s="153"/>
      <c r="AS26" s="153">
        <v>550</v>
      </c>
      <c r="AT26" s="153">
        <v>109</v>
      </c>
      <c r="AU26" s="153">
        <v>27</v>
      </c>
      <c r="AV26" s="153">
        <v>12758</v>
      </c>
      <c r="AW26" s="153">
        <v>208</v>
      </c>
      <c r="AX26" s="206">
        <f t="shared" si="8"/>
        <v>1879451</v>
      </c>
      <c r="AY26" s="11"/>
      <c r="AZ26" s="39"/>
      <c r="BA26" s="46" t="s">
        <v>42</v>
      </c>
      <c r="BB26" s="216">
        <f t="shared" si="1"/>
        <v>790721</v>
      </c>
      <c r="BC26" s="217">
        <f t="shared" si="2"/>
        <v>725471</v>
      </c>
      <c r="BD26" s="217">
        <f t="shared" si="3"/>
        <v>156349</v>
      </c>
      <c r="BE26" s="217">
        <f t="shared" si="4"/>
        <v>146166</v>
      </c>
      <c r="BF26" s="217">
        <f t="shared" si="5"/>
        <v>21462</v>
      </c>
      <c r="BG26" s="217">
        <f t="shared" si="6"/>
        <v>39282</v>
      </c>
      <c r="BH26" s="218">
        <f t="shared" si="7"/>
        <v>1879451</v>
      </c>
      <c r="BI26" s="148"/>
    </row>
    <row r="27" spans="1:61" x14ac:dyDescent="0.25">
      <c r="A27" s="58"/>
      <c r="B27" s="56"/>
      <c r="C27" s="46" t="s">
        <v>43</v>
      </c>
      <c r="D27" s="153">
        <v>2</v>
      </c>
      <c r="E27" s="153">
        <v>516</v>
      </c>
      <c r="F27" s="153">
        <v>21085</v>
      </c>
      <c r="G27" s="153"/>
      <c r="H27" s="153">
        <v>193</v>
      </c>
      <c r="I27" s="153"/>
      <c r="J27" s="153">
        <v>22</v>
      </c>
      <c r="K27" s="153">
        <v>97655</v>
      </c>
      <c r="L27" s="153">
        <v>156850</v>
      </c>
      <c r="M27" s="153">
        <v>803473</v>
      </c>
      <c r="N27" s="153">
        <v>6996</v>
      </c>
      <c r="O27" s="153"/>
      <c r="P27" s="153">
        <v>973</v>
      </c>
      <c r="Q27" s="153"/>
      <c r="R27" s="153">
        <v>39305</v>
      </c>
      <c r="S27" s="153">
        <v>6953</v>
      </c>
      <c r="T27" s="153">
        <v>735616</v>
      </c>
      <c r="U27" s="153">
        <v>181</v>
      </c>
      <c r="V27" s="153">
        <v>4460</v>
      </c>
      <c r="W27" s="153">
        <v>532</v>
      </c>
      <c r="X27" s="153">
        <v>13884</v>
      </c>
      <c r="Y27" s="153"/>
      <c r="Z27" s="153">
        <v>9</v>
      </c>
      <c r="AA27" s="153">
        <v>4103</v>
      </c>
      <c r="AB27" s="153"/>
      <c r="AC27" s="153">
        <v>1051</v>
      </c>
      <c r="AD27" s="153"/>
      <c r="AE27" s="153"/>
      <c r="AF27" s="153"/>
      <c r="AG27" s="153">
        <v>9</v>
      </c>
      <c r="AH27" s="153">
        <v>280</v>
      </c>
      <c r="AI27" s="153"/>
      <c r="AJ27" s="153">
        <v>2</v>
      </c>
      <c r="AK27" s="153">
        <v>640</v>
      </c>
      <c r="AL27" s="153">
        <v>155</v>
      </c>
      <c r="AM27" s="153"/>
      <c r="AN27" s="153"/>
      <c r="AO27" s="153"/>
      <c r="AP27" s="153">
        <v>38</v>
      </c>
      <c r="AQ27" s="153">
        <v>535</v>
      </c>
      <c r="AR27" s="153"/>
      <c r="AS27" s="153">
        <v>550</v>
      </c>
      <c r="AT27" s="153">
        <v>109</v>
      </c>
      <c r="AU27" s="153">
        <v>27</v>
      </c>
      <c r="AV27" s="153">
        <v>13600</v>
      </c>
      <c r="AW27" s="153">
        <v>213</v>
      </c>
      <c r="AX27" s="206">
        <f t="shared" si="8"/>
        <v>1910017</v>
      </c>
      <c r="AY27" s="11"/>
      <c r="AZ27" s="56"/>
      <c r="BA27" s="46" t="s">
        <v>43</v>
      </c>
      <c r="BB27" s="216">
        <f t="shared" si="1"/>
        <v>803473</v>
      </c>
      <c r="BC27" s="217">
        <f t="shared" si="2"/>
        <v>735616</v>
      </c>
      <c r="BD27" s="217">
        <f t="shared" si="3"/>
        <v>161443</v>
      </c>
      <c r="BE27" s="217">
        <f t="shared" si="4"/>
        <v>148016</v>
      </c>
      <c r="BF27" s="217">
        <f t="shared" si="5"/>
        <v>21266</v>
      </c>
      <c r="BG27" s="217">
        <f t="shared" si="6"/>
        <v>40203</v>
      </c>
      <c r="BH27" s="218">
        <f t="shared" si="7"/>
        <v>1910017</v>
      </c>
      <c r="BI27" s="148"/>
    </row>
    <row r="28" spans="1:61" ht="14.4" x14ac:dyDescent="0.3">
      <c r="A28" s="58"/>
      <c r="B28" s="56"/>
      <c r="C28" s="46" t="s">
        <v>44</v>
      </c>
      <c r="D28" s="153">
        <v>1</v>
      </c>
      <c r="E28" s="153">
        <v>516</v>
      </c>
      <c r="F28" s="153">
        <v>20907</v>
      </c>
      <c r="G28" s="153"/>
      <c r="H28" s="153">
        <v>162</v>
      </c>
      <c r="I28" s="153"/>
      <c r="J28" s="153">
        <v>12</v>
      </c>
      <c r="K28" s="153">
        <v>97846</v>
      </c>
      <c r="L28" s="153">
        <v>162750</v>
      </c>
      <c r="M28" s="153">
        <v>811828</v>
      </c>
      <c r="N28" s="153">
        <v>7111</v>
      </c>
      <c r="O28" s="153"/>
      <c r="P28" s="153">
        <v>984</v>
      </c>
      <c r="Q28" s="153"/>
      <c r="R28" s="153">
        <v>39244</v>
      </c>
      <c r="S28" s="153">
        <v>7081</v>
      </c>
      <c r="T28" s="153">
        <v>742803</v>
      </c>
      <c r="U28" s="153">
        <v>158</v>
      </c>
      <c r="V28" s="153">
        <v>4507</v>
      </c>
      <c r="W28" s="153">
        <v>508</v>
      </c>
      <c r="X28" s="153">
        <v>14055</v>
      </c>
      <c r="Y28" s="153"/>
      <c r="Z28" s="153">
        <v>9</v>
      </c>
      <c r="AA28" s="153">
        <v>4109</v>
      </c>
      <c r="AB28" s="153"/>
      <c r="AC28" s="153">
        <v>1051</v>
      </c>
      <c r="AD28" s="210"/>
      <c r="AE28" s="153"/>
      <c r="AF28" s="153"/>
      <c r="AG28" s="153">
        <v>9</v>
      </c>
      <c r="AH28" s="153">
        <v>256</v>
      </c>
      <c r="AI28" s="153"/>
      <c r="AJ28" s="153">
        <v>2</v>
      </c>
      <c r="AK28" s="153">
        <v>640</v>
      </c>
      <c r="AL28" s="153">
        <v>167</v>
      </c>
      <c r="AM28" s="153"/>
      <c r="AN28" s="153"/>
      <c r="AO28" s="153"/>
      <c r="AP28" s="153">
        <v>38</v>
      </c>
      <c r="AQ28" s="153">
        <v>538</v>
      </c>
      <c r="AR28" s="153">
        <v>322</v>
      </c>
      <c r="AS28" s="153">
        <v>550</v>
      </c>
      <c r="AT28" s="153">
        <v>109</v>
      </c>
      <c r="AU28" s="153">
        <v>27</v>
      </c>
      <c r="AV28" s="153">
        <v>14321</v>
      </c>
      <c r="AW28" s="153">
        <v>188</v>
      </c>
      <c r="AX28" s="206">
        <f t="shared" si="8"/>
        <v>1932809</v>
      </c>
      <c r="AY28" s="11"/>
      <c r="AZ28" s="56"/>
      <c r="BA28" s="46" t="s">
        <v>44</v>
      </c>
      <c r="BB28" s="216">
        <f t="shared" si="1"/>
        <v>811828</v>
      </c>
      <c r="BC28" s="217">
        <f t="shared" si="2"/>
        <v>742803</v>
      </c>
      <c r="BD28" s="217">
        <f t="shared" si="3"/>
        <v>167379</v>
      </c>
      <c r="BE28" s="217">
        <f t="shared" si="4"/>
        <v>148280</v>
      </c>
      <c r="BF28" s="217">
        <f t="shared" si="5"/>
        <v>21065</v>
      </c>
      <c r="BG28" s="217">
        <f t="shared" si="6"/>
        <v>41454</v>
      </c>
      <c r="BH28" s="218">
        <f t="shared" si="7"/>
        <v>1932809</v>
      </c>
      <c r="BI28" s="148"/>
    </row>
    <row r="29" spans="1:61" x14ac:dyDescent="0.25">
      <c r="A29" s="58"/>
      <c r="B29" s="39"/>
      <c r="C29" s="46" t="s">
        <v>33</v>
      </c>
      <c r="D29" s="153">
        <v>1</v>
      </c>
      <c r="E29" s="153">
        <v>515</v>
      </c>
      <c r="F29" s="153">
        <v>20874</v>
      </c>
      <c r="G29" s="153"/>
      <c r="H29" s="153">
        <v>162</v>
      </c>
      <c r="I29" s="153"/>
      <c r="J29" s="153">
        <v>15</v>
      </c>
      <c r="K29" s="153">
        <v>99362</v>
      </c>
      <c r="L29" s="153">
        <v>166776</v>
      </c>
      <c r="M29" s="153">
        <v>820586</v>
      </c>
      <c r="N29" s="153">
        <v>7135</v>
      </c>
      <c r="O29" s="153"/>
      <c r="P29" s="153">
        <v>1001</v>
      </c>
      <c r="Q29" s="153"/>
      <c r="R29" s="153">
        <v>38311</v>
      </c>
      <c r="S29" s="153">
        <v>7207</v>
      </c>
      <c r="T29" s="153">
        <v>749261</v>
      </c>
      <c r="U29" s="153">
        <v>142</v>
      </c>
      <c r="V29" s="153">
        <v>4504</v>
      </c>
      <c r="W29" s="153">
        <v>506</v>
      </c>
      <c r="X29" s="153">
        <v>14609</v>
      </c>
      <c r="Y29" s="153"/>
      <c r="Z29" s="153">
        <v>9</v>
      </c>
      <c r="AA29" s="153">
        <v>4107</v>
      </c>
      <c r="AB29" s="153"/>
      <c r="AC29" s="153">
        <v>1051</v>
      </c>
      <c r="AD29" s="153"/>
      <c r="AE29" s="153"/>
      <c r="AF29" s="153"/>
      <c r="AG29" s="153">
        <v>8</v>
      </c>
      <c r="AH29" s="153">
        <v>273</v>
      </c>
      <c r="AI29" s="153"/>
      <c r="AJ29" s="153">
        <v>2</v>
      </c>
      <c r="AK29" s="153">
        <v>640</v>
      </c>
      <c r="AL29" s="153"/>
      <c r="AM29" s="153"/>
      <c r="AN29" s="153"/>
      <c r="AO29" s="153"/>
      <c r="AP29" s="153">
        <v>38</v>
      </c>
      <c r="AQ29" s="153">
        <v>539</v>
      </c>
      <c r="AR29" s="153">
        <v>325</v>
      </c>
      <c r="AS29" s="153">
        <v>550</v>
      </c>
      <c r="AT29" s="153">
        <v>109</v>
      </c>
      <c r="AU29" s="153"/>
      <c r="AV29" s="153">
        <v>14620</v>
      </c>
      <c r="AW29" s="153">
        <v>179</v>
      </c>
      <c r="AX29" s="206">
        <f t="shared" ref="AX29:AX34" si="9">SUM(D29:AW29)</f>
        <v>1953417</v>
      </c>
      <c r="AY29" s="11"/>
      <c r="AZ29" s="39"/>
      <c r="BA29" s="46" t="s">
        <v>33</v>
      </c>
      <c r="BB29" s="216">
        <f t="shared" si="1"/>
        <v>820586</v>
      </c>
      <c r="BC29" s="217">
        <f t="shared" si="2"/>
        <v>749261</v>
      </c>
      <c r="BD29" s="217">
        <f t="shared" si="3"/>
        <v>171405</v>
      </c>
      <c r="BE29" s="217">
        <f t="shared" si="4"/>
        <v>148987</v>
      </c>
      <c r="BF29" s="217">
        <f t="shared" si="5"/>
        <v>21016</v>
      </c>
      <c r="BG29" s="217">
        <f t="shared" si="6"/>
        <v>42162</v>
      </c>
      <c r="BH29" s="218">
        <f t="shared" si="7"/>
        <v>1953417</v>
      </c>
      <c r="BI29" s="148"/>
    </row>
    <row r="30" spans="1:61" x14ac:dyDescent="0.25">
      <c r="A30" s="58"/>
      <c r="B30" s="56"/>
      <c r="C30" s="46" t="s">
        <v>34</v>
      </c>
      <c r="D30" s="153">
        <v>1</v>
      </c>
      <c r="E30" s="153">
        <v>515</v>
      </c>
      <c r="F30" s="153">
        <v>20869</v>
      </c>
      <c r="G30" s="153"/>
      <c r="H30" s="153">
        <v>159</v>
      </c>
      <c r="I30" s="153"/>
      <c r="J30" s="153">
        <v>13</v>
      </c>
      <c r="K30" s="153">
        <v>100975</v>
      </c>
      <c r="L30" s="153">
        <v>172326</v>
      </c>
      <c r="M30" s="153">
        <v>829484</v>
      </c>
      <c r="N30" s="153">
        <v>7227</v>
      </c>
      <c r="O30" s="153"/>
      <c r="P30" s="153">
        <v>966</v>
      </c>
      <c r="Q30" s="153"/>
      <c r="R30" s="153">
        <v>39380</v>
      </c>
      <c r="S30" s="153">
        <v>7397</v>
      </c>
      <c r="T30" s="153">
        <v>755591</v>
      </c>
      <c r="U30" s="153">
        <v>126</v>
      </c>
      <c r="V30" s="153">
        <v>4494</v>
      </c>
      <c r="W30" s="153">
        <v>509</v>
      </c>
      <c r="X30" s="153">
        <v>14757</v>
      </c>
      <c r="Y30" s="153"/>
      <c r="Z30" s="153">
        <v>9</v>
      </c>
      <c r="AA30" s="153">
        <v>4149</v>
      </c>
      <c r="AB30" s="153"/>
      <c r="AC30" s="153">
        <v>1051</v>
      </c>
      <c r="AD30" s="153"/>
      <c r="AE30" s="153"/>
      <c r="AF30" s="153"/>
      <c r="AG30" s="153">
        <v>8</v>
      </c>
      <c r="AH30" s="153">
        <v>244</v>
      </c>
      <c r="AI30" s="153"/>
      <c r="AJ30" s="153">
        <v>2</v>
      </c>
      <c r="AK30" s="153">
        <v>640</v>
      </c>
      <c r="AL30" s="153">
        <v>165</v>
      </c>
      <c r="AM30" s="153"/>
      <c r="AN30" s="153"/>
      <c r="AO30" s="153"/>
      <c r="AP30" s="153">
        <v>38</v>
      </c>
      <c r="AQ30" s="153">
        <v>544</v>
      </c>
      <c r="AR30" s="153">
        <v>336</v>
      </c>
      <c r="AS30" s="153">
        <v>550</v>
      </c>
      <c r="AT30" s="153">
        <v>109</v>
      </c>
      <c r="AU30" s="153"/>
      <c r="AV30" s="153">
        <v>14891</v>
      </c>
      <c r="AW30" s="153">
        <v>183</v>
      </c>
      <c r="AX30" s="206">
        <f t="shared" si="9"/>
        <v>1977708</v>
      </c>
      <c r="AY30" s="11"/>
      <c r="AZ30" s="56"/>
      <c r="BA30" s="46" t="s">
        <v>34</v>
      </c>
      <c r="BB30" s="216">
        <f t="shared" si="1"/>
        <v>829484</v>
      </c>
      <c r="BC30" s="217">
        <f t="shared" si="2"/>
        <v>755591</v>
      </c>
      <c r="BD30" s="217">
        <f t="shared" si="3"/>
        <v>176943</v>
      </c>
      <c r="BE30" s="217">
        <f t="shared" si="4"/>
        <v>151901</v>
      </c>
      <c r="BF30" s="217">
        <f t="shared" si="5"/>
        <v>20995</v>
      </c>
      <c r="BG30" s="217">
        <f t="shared" si="6"/>
        <v>42794</v>
      </c>
      <c r="BH30" s="218">
        <f t="shared" si="7"/>
        <v>1977708</v>
      </c>
      <c r="BI30" s="148"/>
    </row>
    <row r="31" spans="1:61" ht="14.4" x14ac:dyDescent="0.3">
      <c r="A31" s="58"/>
      <c r="B31" s="56"/>
      <c r="C31" s="46" t="s">
        <v>35</v>
      </c>
      <c r="D31" s="153">
        <v>1</v>
      </c>
      <c r="E31" s="153">
        <v>502</v>
      </c>
      <c r="F31" s="153">
        <v>20601</v>
      </c>
      <c r="G31" s="153"/>
      <c r="H31" s="153">
        <v>158</v>
      </c>
      <c r="I31" s="153"/>
      <c r="J31" s="153">
        <v>10</v>
      </c>
      <c r="K31" s="153">
        <v>102180</v>
      </c>
      <c r="L31" s="153">
        <v>177952</v>
      </c>
      <c r="M31" s="153">
        <v>834778</v>
      </c>
      <c r="N31" s="153">
        <v>7464</v>
      </c>
      <c r="O31" s="153"/>
      <c r="P31" s="153">
        <v>971</v>
      </c>
      <c r="Q31" s="153"/>
      <c r="R31" s="153">
        <v>39346</v>
      </c>
      <c r="S31" s="153">
        <v>7425</v>
      </c>
      <c r="T31" s="153">
        <v>758310</v>
      </c>
      <c r="U31" s="153">
        <v>99</v>
      </c>
      <c r="V31" s="153">
        <v>4547</v>
      </c>
      <c r="W31" s="153">
        <v>505</v>
      </c>
      <c r="X31" s="153">
        <v>14535</v>
      </c>
      <c r="Y31" s="153"/>
      <c r="Z31" s="153">
        <v>9</v>
      </c>
      <c r="AA31" s="153">
        <v>4188</v>
      </c>
      <c r="AB31" s="153"/>
      <c r="AC31" s="153">
        <v>1051</v>
      </c>
      <c r="AD31" s="210"/>
      <c r="AE31" s="153"/>
      <c r="AF31" s="153"/>
      <c r="AG31" s="153">
        <v>6</v>
      </c>
      <c r="AH31" s="153">
        <v>310</v>
      </c>
      <c r="AI31" s="153"/>
      <c r="AJ31" s="153">
        <v>2</v>
      </c>
      <c r="AK31" s="153">
        <v>640</v>
      </c>
      <c r="AL31" s="153">
        <v>161</v>
      </c>
      <c r="AM31" s="153"/>
      <c r="AN31" s="153"/>
      <c r="AO31" s="153"/>
      <c r="AP31" s="153">
        <v>38</v>
      </c>
      <c r="AQ31" s="153">
        <v>537</v>
      </c>
      <c r="AR31" s="153">
        <v>329</v>
      </c>
      <c r="AS31" s="153">
        <v>550</v>
      </c>
      <c r="AT31" s="153">
        <v>109</v>
      </c>
      <c r="AU31" s="153"/>
      <c r="AV31" s="153">
        <v>15255</v>
      </c>
      <c r="AW31" s="153">
        <v>184</v>
      </c>
      <c r="AX31" s="206">
        <f t="shared" si="9"/>
        <v>1992753</v>
      </c>
      <c r="AY31" s="11"/>
      <c r="AZ31" s="56"/>
      <c r="BA31" s="46" t="s">
        <v>35</v>
      </c>
      <c r="BB31" s="216">
        <f t="shared" si="1"/>
        <v>834778</v>
      </c>
      <c r="BC31" s="217">
        <f t="shared" si="2"/>
        <v>758310</v>
      </c>
      <c r="BD31" s="217">
        <f t="shared" si="3"/>
        <v>182619</v>
      </c>
      <c r="BE31" s="217">
        <f t="shared" si="4"/>
        <v>153139</v>
      </c>
      <c r="BF31" s="217">
        <f t="shared" si="5"/>
        <v>20700</v>
      </c>
      <c r="BG31" s="217">
        <f t="shared" si="6"/>
        <v>43207</v>
      </c>
      <c r="BH31" s="218">
        <f t="shared" si="7"/>
        <v>1992753</v>
      </c>
      <c r="BI31" s="148"/>
    </row>
    <row r="32" spans="1:61" x14ac:dyDescent="0.25">
      <c r="A32" s="58"/>
      <c r="B32" s="39"/>
      <c r="C32" s="46" t="s">
        <v>36</v>
      </c>
      <c r="D32" s="153">
        <v>1</v>
      </c>
      <c r="E32" s="153">
        <v>502</v>
      </c>
      <c r="F32" s="153">
        <v>20537</v>
      </c>
      <c r="G32" s="153"/>
      <c r="H32" s="153">
        <v>157</v>
      </c>
      <c r="I32" s="153"/>
      <c r="J32" s="153">
        <v>8</v>
      </c>
      <c r="K32" s="153">
        <v>102934</v>
      </c>
      <c r="L32" s="153">
        <v>183088</v>
      </c>
      <c r="M32" s="153">
        <v>840216</v>
      </c>
      <c r="N32" s="153">
        <v>7643</v>
      </c>
      <c r="O32" s="153"/>
      <c r="P32" s="153">
        <v>975</v>
      </c>
      <c r="Q32" s="153"/>
      <c r="R32" s="153">
        <v>39665</v>
      </c>
      <c r="S32" s="153">
        <v>7376</v>
      </c>
      <c r="T32" s="153">
        <v>759694</v>
      </c>
      <c r="U32" s="153">
        <v>80</v>
      </c>
      <c r="V32" s="153">
        <v>4554</v>
      </c>
      <c r="W32" s="153">
        <v>503</v>
      </c>
      <c r="X32" s="153">
        <v>14823</v>
      </c>
      <c r="Y32" s="153"/>
      <c r="Z32" s="153">
        <v>9</v>
      </c>
      <c r="AA32" s="153">
        <v>4240</v>
      </c>
      <c r="AB32" s="153"/>
      <c r="AC32" s="153">
        <v>1051</v>
      </c>
      <c r="AD32" s="153"/>
      <c r="AE32" s="153"/>
      <c r="AF32" s="153"/>
      <c r="AG32" s="153"/>
      <c r="AH32" s="153">
        <v>318</v>
      </c>
      <c r="AI32" s="153"/>
      <c r="AJ32" s="153">
        <v>2</v>
      </c>
      <c r="AK32" s="153">
        <v>640</v>
      </c>
      <c r="AL32" s="153">
        <v>161</v>
      </c>
      <c r="AM32" s="153"/>
      <c r="AN32" s="153"/>
      <c r="AO32" s="153"/>
      <c r="AP32" s="153">
        <v>33</v>
      </c>
      <c r="AQ32" s="153">
        <v>543</v>
      </c>
      <c r="AR32" s="153">
        <v>322</v>
      </c>
      <c r="AS32" s="153">
        <v>550</v>
      </c>
      <c r="AT32" s="153">
        <v>106</v>
      </c>
      <c r="AU32" s="153"/>
      <c r="AV32" s="153">
        <v>14563</v>
      </c>
      <c r="AW32" s="153">
        <v>178</v>
      </c>
      <c r="AX32" s="206">
        <f t="shared" si="9"/>
        <v>2005472</v>
      </c>
      <c r="AY32" s="11"/>
      <c r="AZ32" s="39"/>
      <c r="BA32" s="46" t="s">
        <v>36</v>
      </c>
      <c r="BB32" s="216">
        <f t="shared" si="1"/>
        <v>840216</v>
      </c>
      <c r="BC32" s="217">
        <f t="shared" si="2"/>
        <v>759694</v>
      </c>
      <c r="BD32" s="217">
        <f t="shared" si="3"/>
        <v>187757</v>
      </c>
      <c r="BE32" s="217">
        <f t="shared" si="4"/>
        <v>154215</v>
      </c>
      <c r="BF32" s="217">
        <f t="shared" si="5"/>
        <v>20617</v>
      </c>
      <c r="BG32" s="217">
        <f t="shared" si="6"/>
        <v>42973</v>
      </c>
      <c r="BH32" s="218">
        <f t="shared" si="7"/>
        <v>2005472</v>
      </c>
      <c r="BI32" s="148"/>
    </row>
    <row r="33" spans="1:61" x14ac:dyDescent="0.25">
      <c r="A33" s="58"/>
      <c r="B33" s="56"/>
      <c r="C33" s="46" t="s">
        <v>37</v>
      </c>
      <c r="D33" s="153">
        <v>1</v>
      </c>
      <c r="E33" s="153">
        <v>502</v>
      </c>
      <c r="F33" s="153">
        <v>20463</v>
      </c>
      <c r="G33" s="153"/>
      <c r="H33" s="153">
        <v>157</v>
      </c>
      <c r="I33" s="153"/>
      <c r="J33" s="153">
        <v>12</v>
      </c>
      <c r="K33" s="153">
        <v>103911</v>
      </c>
      <c r="L33" s="153">
        <v>188589</v>
      </c>
      <c r="M33" s="153">
        <v>846324</v>
      </c>
      <c r="N33" s="153">
        <v>7810</v>
      </c>
      <c r="O33" s="153"/>
      <c r="P33" s="153">
        <v>1002</v>
      </c>
      <c r="Q33" s="153"/>
      <c r="R33" s="153">
        <v>40064</v>
      </c>
      <c r="S33" s="153">
        <v>7475</v>
      </c>
      <c r="T33" s="153">
        <v>761252</v>
      </c>
      <c r="U33" s="153">
        <v>63</v>
      </c>
      <c r="V33" s="153">
        <v>4590</v>
      </c>
      <c r="W33" s="153">
        <v>504</v>
      </c>
      <c r="X33" s="153">
        <v>14752</v>
      </c>
      <c r="Y33" s="153"/>
      <c r="Z33" s="153">
        <v>9</v>
      </c>
      <c r="AA33" s="153">
        <v>4277</v>
      </c>
      <c r="AB33" s="153"/>
      <c r="AC33" s="153">
        <v>1051</v>
      </c>
      <c r="AD33" s="153"/>
      <c r="AE33" s="153"/>
      <c r="AF33" s="153"/>
      <c r="AG33" s="153"/>
      <c r="AH33" s="153">
        <v>312</v>
      </c>
      <c r="AI33" s="153"/>
      <c r="AJ33" s="153">
        <v>2</v>
      </c>
      <c r="AK33" s="153">
        <v>640</v>
      </c>
      <c r="AL33" s="153">
        <v>163</v>
      </c>
      <c r="AM33" s="153"/>
      <c r="AN33" s="153"/>
      <c r="AO33" s="153"/>
      <c r="AP33" s="153">
        <v>33</v>
      </c>
      <c r="AQ33" s="153">
        <v>550</v>
      </c>
      <c r="AR33" s="153">
        <v>310</v>
      </c>
      <c r="AS33" s="153">
        <v>550</v>
      </c>
      <c r="AT33" s="153">
        <v>104</v>
      </c>
      <c r="AU33" s="153"/>
      <c r="AV33" s="153">
        <v>15539</v>
      </c>
      <c r="AW33" s="153">
        <v>198</v>
      </c>
      <c r="AX33" s="206">
        <f t="shared" si="9"/>
        <v>2021209</v>
      </c>
      <c r="AY33" s="11"/>
      <c r="AZ33" s="56"/>
      <c r="BA33" s="46" t="s">
        <v>37</v>
      </c>
      <c r="BB33" s="216">
        <f t="shared" si="1"/>
        <v>846324</v>
      </c>
      <c r="BC33" s="217">
        <f t="shared" si="2"/>
        <v>761252</v>
      </c>
      <c r="BD33" s="217">
        <f t="shared" si="3"/>
        <v>193296</v>
      </c>
      <c r="BE33" s="217">
        <f t="shared" si="4"/>
        <v>155727</v>
      </c>
      <c r="BF33" s="217">
        <f t="shared" si="5"/>
        <v>20526</v>
      </c>
      <c r="BG33" s="217">
        <f t="shared" si="6"/>
        <v>44084</v>
      </c>
      <c r="BH33" s="218">
        <f t="shared" si="7"/>
        <v>2021209</v>
      </c>
      <c r="BI33" s="148"/>
    </row>
    <row r="34" spans="1:61" ht="15" thickBot="1" x14ac:dyDescent="0.35">
      <c r="A34" s="58"/>
      <c r="B34" s="57"/>
      <c r="C34" s="47" t="s">
        <v>38</v>
      </c>
      <c r="D34" s="207">
        <v>1</v>
      </c>
      <c r="E34" s="207">
        <v>501</v>
      </c>
      <c r="F34" s="207">
        <v>20364</v>
      </c>
      <c r="G34" s="207"/>
      <c r="H34" s="207">
        <v>154</v>
      </c>
      <c r="I34" s="207"/>
      <c r="J34" s="207">
        <v>10</v>
      </c>
      <c r="K34" s="207">
        <v>104498</v>
      </c>
      <c r="L34" s="207">
        <v>189491</v>
      </c>
      <c r="M34" s="207">
        <v>848441</v>
      </c>
      <c r="N34" s="207">
        <v>7975</v>
      </c>
      <c r="O34" s="207"/>
      <c r="P34" s="207">
        <v>1030</v>
      </c>
      <c r="Q34" s="207"/>
      <c r="R34" s="207">
        <v>40030</v>
      </c>
      <c r="S34" s="207">
        <v>7475</v>
      </c>
      <c r="T34" s="207">
        <v>761823</v>
      </c>
      <c r="U34" s="207">
        <v>39</v>
      </c>
      <c r="V34" s="207">
        <v>4626</v>
      </c>
      <c r="W34" s="207">
        <v>506</v>
      </c>
      <c r="X34" s="207">
        <v>14389</v>
      </c>
      <c r="Y34" s="207"/>
      <c r="Z34" s="207">
        <v>9</v>
      </c>
      <c r="AA34" s="207">
        <v>4290</v>
      </c>
      <c r="AB34" s="207"/>
      <c r="AC34" s="207">
        <v>1051</v>
      </c>
      <c r="AD34" s="209"/>
      <c r="AE34" s="207"/>
      <c r="AF34" s="207"/>
      <c r="AG34" s="207"/>
      <c r="AH34" s="207">
        <v>314</v>
      </c>
      <c r="AI34" s="207"/>
      <c r="AJ34" s="207">
        <v>2</v>
      </c>
      <c r="AK34" s="207">
        <v>640</v>
      </c>
      <c r="AL34" s="207"/>
      <c r="AM34" s="207"/>
      <c r="AN34" s="207"/>
      <c r="AO34" s="207"/>
      <c r="AP34" s="207">
        <v>33</v>
      </c>
      <c r="AQ34" s="207">
        <v>558</v>
      </c>
      <c r="AR34" s="207">
        <v>302</v>
      </c>
      <c r="AS34" s="207">
        <v>550</v>
      </c>
      <c r="AT34" s="207">
        <v>104</v>
      </c>
      <c r="AU34" s="207"/>
      <c r="AV34" s="207">
        <v>15635</v>
      </c>
      <c r="AW34" s="211">
        <v>201</v>
      </c>
      <c r="AX34" s="208">
        <f t="shared" si="9"/>
        <v>2025042</v>
      </c>
      <c r="AY34" s="11"/>
      <c r="AZ34" s="57"/>
      <c r="BA34" s="47" t="s">
        <v>38</v>
      </c>
      <c r="BB34" s="219">
        <f t="shared" si="1"/>
        <v>848441</v>
      </c>
      <c r="BC34" s="220">
        <f t="shared" si="2"/>
        <v>761823</v>
      </c>
      <c r="BD34" s="220">
        <f t="shared" si="3"/>
        <v>194232</v>
      </c>
      <c r="BE34" s="220">
        <f t="shared" si="4"/>
        <v>156293</v>
      </c>
      <c r="BF34" s="220">
        <f t="shared" si="5"/>
        <v>20403</v>
      </c>
      <c r="BG34" s="220">
        <f t="shared" si="6"/>
        <v>43850</v>
      </c>
      <c r="BH34" s="221">
        <f t="shared" si="7"/>
        <v>2025042</v>
      </c>
      <c r="BI34" s="148"/>
    </row>
    <row r="35" spans="1:61" x14ac:dyDescent="0.25">
      <c r="A35" s="58"/>
      <c r="B35" s="38">
        <v>2012</v>
      </c>
      <c r="C35" s="51" t="s">
        <v>39</v>
      </c>
      <c r="D35" s="204">
        <v>1</v>
      </c>
      <c r="E35" s="204">
        <v>501</v>
      </c>
      <c r="F35" s="204">
        <v>20227</v>
      </c>
      <c r="G35" s="204"/>
      <c r="H35" s="204">
        <v>151</v>
      </c>
      <c r="I35" s="204"/>
      <c r="J35" s="204">
        <v>6</v>
      </c>
      <c r="K35" s="204">
        <v>105127</v>
      </c>
      <c r="L35" s="204">
        <v>189135</v>
      </c>
      <c r="M35" s="204">
        <v>849107</v>
      </c>
      <c r="N35" s="204">
        <v>8153</v>
      </c>
      <c r="O35" s="204"/>
      <c r="P35" s="204">
        <v>1038</v>
      </c>
      <c r="Q35" s="204"/>
      <c r="R35" s="204">
        <v>40086</v>
      </c>
      <c r="S35" s="204">
        <v>7526</v>
      </c>
      <c r="T35" s="204">
        <v>758622</v>
      </c>
      <c r="U35" s="204">
        <v>14</v>
      </c>
      <c r="V35" s="204">
        <v>4566</v>
      </c>
      <c r="W35" s="204">
        <v>503</v>
      </c>
      <c r="X35" s="204">
        <v>14377</v>
      </c>
      <c r="Y35" s="204"/>
      <c r="Z35" s="204">
        <v>9</v>
      </c>
      <c r="AA35" s="204">
        <v>4310</v>
      </c>
      <c r="AB35" s="204"/>
      <c r="AC35" s="204">
        <v>1051</v>
      </c>
      <c r="AD35" s="204"/>
      <c r="AE35" s="204"/>
      <c r="AF35" s="204"/>
      <c r="AG35" s="204"/>
      <c r="AH35" s="204">
        <v>333</v>
      </c>
      <c r="AI35" s="204"/>
      <c r="AJ35" s="204">
        <v>2</v>
      </c>
      <c r="AK35" s="204">
        <v>640</v>
      </c>
      <c r="AL35" s="204"/>
      <c r="AM35" s="204"/>
      <c r="AN35" s="204"/>
      <c r="AO35" s="204"/>
      <c r="AP35" s="204">
        <v>32</v>
      </c>
      <c r="AQ35" s="204">
        <v>534</v>
      </c>
      <c r="AR35" s="204">
        <v>292</v>
      </c>
      <c r="AS35" s="204">
        <v>550</v>
      </c>
      <c r="AT35" s="204">
        <v>104</v>
      </c>
      <c r="AU35" s="204"/>
      <c r="AV35" s="204">
        <v>15693</v>
      </c>
      <c r="AW35" s="204">
        <v>192</v>
      </c>
      <c r="AX35" s="205">
        <f t="shared" ref="AX35:AX40" si="10">SUM(D35:AW35)</f>
        <v>2022882</v>
      </c>
      <c r="AY35" s="11"/>
      <c r="AZ35" s="38">
        <v>2012</v>
      </c>
      <c r="BA35" s="51" t="s">
        <v>39</v>
      </c>
      <c r="BB35" s="213">
        <f t="shared" ref="BB35:BB40" si="11">+M35+AE35+AI35</f>
        <v>849107</v>
      </c>
      <c r="BC35" s="214">
        <f t="shared" ref="BC35:BC40" si="12">+T35</f>
        <v>758622</v>
      </c>
      <c r="BD35" s="214">
        <f t="shared" ref="BD35:BD40" si="13">+D35+J35+L35+V35+AB35+AT35</f>
        <v>193812</v>
      </c>
      <c r="BE35" s="214">
        <f t="shared" ref="BE35:BE40" si="14">+K35+R35+S35+AA35</f>
        <v>157049</v>
      </c>
      <c r="BF35" s="214">
        <f t="shared" ref="BF35:BF40" si="15">+F35+U35</f>
        <v>20241</v>
      </c>
      <c r="BG35" s="214">
        <f t="shared" ref="BG35:BG40" si="16">+E35+G35+H35+I35+N35+P35+W35+X35+Y35+Z35+AC35+AD35+AF35+AG35+AH35+AJ35+AK35+AL35+AM35+AO35+AP35+AQ35+AR35+AS35+AU35+AV35+AW35</f>
        <v>44051</v>
      </c>
      <c r="BH35" s="215">
        <f t="shared" ref="BH35:BH40" si="17">SUM(BB35:BG35)</f>
        <v>2022882</v>
      </c>
      <c r="BI35" s="148"/>
    </row>
    <row r="36" spans="1:61" x14ac:dyDescent="0.25">
      <c r="A36" s="58"/>
      <c r="B36" s="56"/>
      <c r="C36" s="46" t="s">
        <v>40</v>
      </c>
      <c r="D36" s="153">
        <v>1</v>
      </c>
      <c r="E36" s="153">
        <v>501</v>
      </c>
      <c r="F36" s="153">
        <v>20119</v>
      </c>
      <c r="G36" s="153"/>
      <c r="H36" s="153">
        <v>151</v>
      </c>
      <c r="I36" s="153"/>
      <c r="J36" s="153">
        <v>5</v>
      </c>
      <c r="K36" s="153">
        <v>105393</v>
      </c>
      <c r="L36" s="153">
        <v>193361</v>
      </c>
      <c r="M36" s="153">
        <v>850064</v>
      </c>
      <c r="N36" s="153">
        <v>8433</v>
      </c>
      <c r="O36" s="153"/>
      <c r="P36" s="153">
        <v>1018</v>
      </c>
      <c r="Q36" s="153"/>
      <c r="R36" s="153">
        <v>40309</v>
      </c>
      <c r="S36" s="153">
        <v>7568</v>
      </c>
      <c r="T36" s="153">
        <v>759295</v>
      </c>
      <c r="U36" s="153">
        <v>4</v>
      </c>
      <c r="V36" s="153">
        <v>4574</v>
      </c>
      <c r="W36" s="153">
        <v>505</v>
      </c>
      <c r="X36" s="153">
        <v>14614</v>
      </c>
      <c r="Y36" s="153"/>
      <c r="Z36" s="153">
        <v>9</v>
      </c>
      <c r="AA36" s="153">
        <v>4359</v>
      </c>
      <c r="AB36" s="153"/>
      <c r="AC36" s="153">
        <v>1051</v>
      </c>
      <c r="AD36" s="153"/>
      <c r="AE36" s="153"/>
      <c r="AF36" s="153"/>
      <c r="AG36" s="153"/>
      <c r="AH36" s="153">
        <v>348</v>
      </c>
      <c r="AI36" s="153"/>
      <c r="AJ36" s="153">
        <v>2</v>
      </c>
      <c r="AK36" s="153">
        <v>640</v>
      </c>
      <c r="AL36" s="153"/>
      <c r="AM36" s="153"/>
      <c r="AN36" s="153"/>
      <c r="AO36" s="153"/>
      <c r="AP36" s="153">
        <v>32</v>
      </c>
      <c r="AQ36" s="153"/>
      <c r="AR36" s="153"/>
      <c r="AS36" s="153">
        <v>550</v>
      </c>
      <c r="AT36" s="153">
        <v>103</v>
      </c>
      <c r="AU36" s="153"/>
      <c r="AV36" s="153">
        <v>16051</v>
      </c>
      <c r="AW36" s="153">
        <v>196</v>
      </c>
      <c r="AX36" s="206">
        <f t="shared" si="10"/>
        <v>2029256</v>
      </c>
      <c r="AY36" s="11"/>
      <c r="AZ36" s="56"/>
      <c r="BA36" s="46" t="s">
        <v>40</v>
      </c>
      <c r="BB36" s="216">
        <f t="shared" si="11"/>
        <v>850064</v>
      </c>
      <c r="BC36" s="217">
        <f t="shared" si="12"/>
        <v>759295</v>
      </c>
      <c r="BD36" s="217">
        <f t="shared" si="13"/>
        <v>198044</v>
      </c>
      <c r="BE36" s="217">
        <f t="shared" si="14"/>
        <v>157629</v>
      </c>
      <c r="BF36" s="217">
        <f t="shared" si="15"/>
        <v>20123</v>
      </c>
      <c r="BG36" s="217">
        <f t="shared" si="16"/>
        <v>44101</v>
      </c>
      <c r="BH36" s="218">
        <f t="shared" si="17"/>
        <v>2029256</v>
      </c>
      <c r="BI36" s="148"/>
    </row>
    <row r="37" spans="1:61" ht="14.4" x14ac:dyDescent="0.3">
      <c r="A37" s="58"/>
      <c r="B37" s="56"/>
      <c r="C37" s="46" t="s">
        <v>41</v>
      </c>
      <c r="D37" s="153">
        <v>1</v>
      </c>
      <c r="E37" s="153">
        <v>501</v>
      </c>
      <c r="F37" s="153">
        <v>20230</v>
      </c>
      <c r="G37" s="153"/>
      <c r="H37" s="153">
        <v>152</v>
      </c>
      <c r="I37" s="153"/>
      <c r="J37" s="153">
        <v>4</v>
      </c>
      <c r="K37" s="153">
        <v>107638</v>
      </c>
      <c r="L37" s="153">
        <v>198475</v>
      </c>
      <c r="M37" s="153">
        <v>855515</v>
      </c>
      <c r="N37" s="153">
        <v>8817</v>
      </c>
      <c r="O37" s="153"/>
      <c r="P37" s="153">
        <v>1032</v>
      </c>
      <c r="Q37" s="153"/>
      <c r="R37" s="153">
        <v>41081</v>
      </c>
      <c r="S37" s="153">
        <v>7661</v>
      </c>
      <c r="T37" s="153">
        <v>746148</v>
      </c>
      <c r="U37" s="153">
        <v>0</v>
      </c>
      <c r="V37" s="153">
        <v>4588</v>
      </c>
      <c r="W37" s="153">
        <v>512</v>
      </c>
      <c r="X37" s="153">
        <v>15162</v>
      </c>
      <c r="Y37" s="153"/>
      <c r="Z37" s="153">
        <v>9</v>
      </c>
      <c r="AA37" s="153">
        <v>4381</v>
      </c>
      <c r="AB37" s="153"/>
      <c r="AC37" s="153"/>
      <c r="AD37" s="210"/>
      <c r="AE37" s="153"/>
      <c r="AF37" s="153"/>
      <c r="AG37" s="153"/>
      <c r="AH37" s="153">
        <v>347</v>
      </c>
      <c r="AI37" s="153"/>
      <c r="AJ37" s="153">
        <v>2</v>
      </c>
      <c r="AK37" s="153">
        <v>640</v>
      </c>
      <c r="AL37" s="153"/>
      <c r="AM37" s="153"/>
      <c r="AN37" s="153"/>
      <c r="AO37" s="153"/>
      <c r="AP37" s="153">
        <v>30</v>
      </c>
      <c r="AQ37" s="153">
        <v>542</v>
      </c>
      <c r="AR37" s="153">
        <v>296</v>
      </c>
      <c r="AS37" s="153">
        <v>550</v>
      </c>
      <c r="AT37" s="153">
        <v>103</v>
      </c>
      <c r="AU37" s="153"/>
      <c r="AV37" s="153">
        <v>16956</v>
      </c>
      <c r="AW37" s="212">
        <v>199</v>
      </c>
      <c r="AX37" s="206">
        <f t="shared" si="10"/>
        <v>2031572</v>
      </c>
      <c r="AY37" s="11"/>
      <c r="AZ37" s="56"/>
      <c r="BA37" s="46" t="s">
        <v>41</v>
      </c>
      <c r="BB37" s="216">
        <f t="shared" si="11"/>
        <v>855515</v>
      </c>
      <c r="BC37" s="217">
        <f t="shared" si="12"/>
        <v>746148</v>
      </c>
      <c r="BD37" s="217">
        <f t="shared" si="13"/>
        <v>203171</v>
      </c>
      <c r="BE37" s="217">
        <f t="shared" si="14"/>
        <v>160761</v>
      </c>
      <c r="BF37" s="217">
        <f t="shared" si="15"/>
        <v>20230</v>
      </c>
      <c r="BG37" s="217">
        <f t="shared" si="16"/>
        <v>45747</v>
      </c>
      <c r="BH37" s="218">
        <f t="shared" si="17"/>
        <v>2031572</v>
      </c>
      <c r="BI37" s="148"/>
    </row>
    <row r="38" spans="1:61" x14ac:dyDescent="0.25">
      <c r="A38" s="58"/>
      <c r="B38" s="39"/>
      <c r="C38" s="46" t="s">
        <v>42</v>
      </c>
      <c r="D38" s="153">
        <v>1</v>
      </c>
      <c r="E38" s="153">
        <v>471</v>
      </c>
      <c r="F38" s="153">
        <v>20136</v>
      </c>
      <c r="G38" s="153"/>
      <c r="H38" s="153">
        <v>151</v>
      </c>
      <c r="I38" s="153"/>
      <c r="J38" s="153">
        <v>4</v>
      </c>
      <c r="K38" s="153">
        <v>108057</v>
      </c>
      <c r="L38" s="153">
        <v>202432</v>
      </c>
      <c r="M38" s="153">
        <v>858541</v>
      </c>
      <c r="N38" s="153">
        <v>9088</v>
      </c>
      <c r="O38" s="153"/>
      <c r="P38" s="153">
        <v>1028</v>
      </c>
      <c r="Q38" s="153"/>
      <c r="R38" s="153">
        <v>41262</v>
      </c>
      <c r="S38" s="153">
        <v>7710</v>
      </c>
      <c r="T38" s="153">
        <v>776123</v>
      </c>
      <c r="U38" s="153">
        <v>0</v>
      </c>
      <c r="V38" s="153">
        <v>4576</v>
      </c>
      <c r="W38" s="153">
        <v>514</v>
      </c>
      <c r="X38" s="153">
        <v>15353</v>
      </c>
      <c r="Y38" s="153"/>
      <c r="Z38" s="153">
        <v>9</v>
      </c>
      <c r="AA38" s="153">
        <v>4403</v>
      </c>
      <c r="AB38" s="153"/>
      <c r="AC38" s="153"/>
      <c r="AD38" s="153"/>
      <c r="AE38" s="153"/>
      <c r="AF38" s="153"/>
      <c r="AG38" s="153"/>
      <c r="AH38" s="153">
        <v>358</v>
      </c>
      <c r="AI38" s="153"/>
      <c r="AJ38" s="153">
        <v>2</v>
      </c>
      <c r="AK38" s="153">
        <v>640</v>
      </c>
      <c r="AL38" s="153"/>
      <c r="AM38" s="153"/>
      <c r="AN38" s="153"/>
      <c r="AO38" s="153"/>
      <c r="AP38" s="153">
        <v>29</v>
      </c>
      <c r="AQ38" s="153">
        <v>536</v>
      </c>
      <c r="AR38" s="153">
        <v>290</v>
      </c>
      <c r="AS38" s="153">
        <v>550</v>
      </c>
      <c r="AT38" s="153">
        <v>103</v>
      </c>
      <c r="AU38" s="153"/>
      <c r="AV38" s="153">
        <v>17576</v>
      </c>
      <c r="AW38" s="153">
        <v>202</v>
      </c>
      <c r="AX38" s="206">
        <f t="shared" si="10"/>
        <v>2070145</v>
      </c>
      <c r="AY38" s="11"/>
      <c r="AZ38" s="39"/>
      <c r="BA38" s="46" t="s">
        <v>42</v>
      </c>
      <c r="BB38" s="216">
        <f t="shared" si="11"/>
        <v>858541</v>
      </c>
      <c r="BC38" s="217">
        <f t="shared" si="12"/>
        <v>776123</v>
      </c>
      <c r="BD38" s="217">
        <f t="shared" si="13"/>
        <v>207116</v>
      </c>
      <c r="BE38" s="217">
        <f t="shared" si="14"/>
        <v>161432</v>
      </c>
      <c r="BF38" s="217">
        <f t="shared" si="15"/>
        <v>20136</v>
      </c>
      <c r="BG38" s="217">
        <f t="shared" si="16"/>
        <v>46797</v>
      </c>
      <c r="BH38" s="218">
        <f t="shared" si="17"/>
        <v>2070145</v>
      </c>
      <c r="BI38" s="148"/>
    </row>
    <row r="39" spans="1:61" x14ac:dyDescent="0.25">
      <c r="A39" s="58"/>
      <c r="B39" s="56"/>
      <c r="C39" s="46" t="s">
        <v>43</v>
      </c>
      <c r="D39" s="153">
        <v>1</v>
      </c>
      <c r="E39" s="153">
        <v>471</v>
      </c>
      <c r="F39" s="153">
        <v>20135</v>
      </c>
      <c r="G39" s="153"/>
      <c r="H39" s="153">
        <v>149</v>
      </c>
      <c r="I39" s="153"/>
      <c r="J39" s="153">
        <v>4</v>
      </c>
      <c r="K39" s="153">
        <v>108423</v>
      </c>
      <c r="L39" s="153">
        <v>207236</v>
      </c>
      <c r="M39" s="153">
        <v>864611</v>
      </c>
      <c r="N39" s="153">
        <v>9223</v>
      </c>
      <c r="O39" s="153"/>
      <c r="P39" s="153">
        <v>1042</v>
      </c>
      <c r="Q39" s="153"/>
      <c r="R39" s="153">
        <v>41497</v>
      </c>
      <c r="S39" s="153">
        <v>7760</v>
      </c>
      <c r="T39" s="153">
        <v>790216</v>
      </c>
      <c r="U39" s="153">
        <v>0</v>
      </c>
      <c r="V39" s="153">
        <v>4593</v>
      </c>
      <c r="W39" s="153">
        <v>518</v>
      </c>
      <c r="X39" s="153">
        <v>15362</v>
      </c>
      <c r="Y39" s="153"/>
      <c r="Z39" s="153"/>
      <c r="AA39" s="153">
        <v>4401</v>
      </c>
      <c r="AB39" s="153"/>
      <c r="AC39" s="153"/>
      <c r="AD39" s="153"/>
      <c r="AE39" s="153"/>
      <c r="AF39" s="153"/>
      <c r="AG39" s="153"/>
      <c r="AH39" s="153">
        <v>380</v>
      </c>
      <c r="AI39" s="153"/>
      <c r="AJ39" s="153">
        <v>2</v>
      </c>
      <c r="AK39" s="153">
        <v>555</v>
      </c>
      <c r="AL39" s="153"/>
      <c r="AM39" s="153"/>
      <c r="AN39" s="153"/>
      <c r="AO39" s="153"/>
      <c r="AP39" s="153">
        <v>29</v>
      </c>
      <c r="AQ39" s="153">
        <v>535</v>
      </c>
      <c r="AR39" s="153">
        <v>282</v>
      </c>
      <c r="AS39" s="153">
        <v>367</v>
      </c>
      <c r="AT39" s="153">
        <v>101</v>
      </c>
      <c r="AU39" s="153"/>
      <c r="AV39" s="153">
        <v>17743</v>
      </c>
      <c r="AW39" s="153">
        <v>202</v>
      </c>
      <c r="AX39" s="206">
        <f t="shared" si="10"/>
        <v>2095838</v>
      </c>
      <c r="AY39" s="11"/>
      <c r="AZ39" s="56"/>
      <c r="BA39" s="46" t="s">
        <v>43</v>
      </c>
      <c r="BB39" s="216">
        <f t="shared" si="11"/>
        <v>864611</v>
      </c>
      <c r="BC39" s="217">
        <f t="shared" si="12"/>
        <v>790216</v>
      </c>
      <c r="BD39" s="217">
        <f t="shared" si="13"/>
        <v>211935</v>
      </c>
      <c r="BE39" s="217">
        <f t="shared" si="14"/>
        <v>162081</v>
      </c>
      <c r="BF39" s="217">
        <f t="shared" si="15"/>
        <v>20135</v>
      </c>
      <c r="BG39" s="217">
        <f t="shared" si="16"/>
        <v>46860</v>
      </c>
      <c r="BH39" s="218">
        <f t="shared" si="17"/>
        <v>2095838</v>
      </c>
      <c r="BI39" s="148"/>
    </row>
    <row r="40" spans="1:61" ht="14.4" x14ac:dyDescent="0.3">
      <c r="A40" s="58"/>
      <c r="B40" s="56"/>
      <c r="C40" s="46" t="s">
        <v>44</v>
      </c>
      <c r="D40" s="153">
        <v>1</v>
      </c>
      <c r="E40" s="153">
        <v>471</v>
      </c>
      <c r="F40" s="153">
        <v>20133</v>
      </c>
      <c r="G40" s="153"/>
      <c r="H40" s="153">
        <v>148</v>
      </c>
      <c r="I40" s="153"/>
      <c r="J40" s="153">
        <v>4</v>
      </c>
      <c r="K40" s="153">
        <v>109037</v>
      </c>
      <c r="L40" s="153">
        <v>210231</v>
      </c>
      <c r="M40" s="153">
        <v>872892</v>
      </c>
      <c r="N40" s="153">
        <v>9479</v>
      </c>
      <c r="O40" s="153"/>
      <c r="P40" s="153">
        <v>974</v>
      </c>
      <c r="Q40" s="153"/>
      <c r="R40" s="153">
        <v>41870</v>
      </c>
      <c r="S40" s="153">
        <v>7934</v>
      </c>
      <c r="T40" s="153">
        <v>777594</v>
      </c>
      <c r="U40" s="153"/>
      <c r="V40" s="153">
        <v>4655</v>
      </c>
      <c r="W40" s="153">
        <v>511</v>
      </c>
      <c r="X40" s="153">
        <v>15431</v>
      </c>
      <c r="Y40" s="153"/>
      <c r="Z40" s="153"/>
      <c r="AA40" s="153">
        <v>4448</v>
      </c>
      <c r="AB40" s="153"/>
      <c r="AC40" s="153"/>
      <c r="AD40" s="210"/>
      <c r="AE40" s="153"/>
      <c r="AF40" s="153"/>
      <c r="AG40" s="153"/>
      <c r="AH40" s="153">
        <v>388</v>
      </c>
      <c r="AI40" s="153"/>
      <c r="AJ40" s="153">
        <v>2</v>
      </c>
      <c r="AK40" s="153">
        <v>551</v>
      </c>
      <c r="AL40" s="153"/>
      <c r="AM40" s="153"/>
      <c r="AN40" s="153"/>
      <c r="AO40" s="153"/>
      <c r="AP40" s="153">
        <v>29</v>
      </c>
      <c r="AQ40" s="153">
        <v>540</v>
      </c>
      <c r="AR40" s="153">
        <v>277</v>
      </c>
      <c r="AS40" s="153">
        <v>374</v>
      </c>
      <c r="AT40" s="153">
        <v>101</v>
      </c>
      <c r="AU40" s="153">
        <v>20</v>
      </c>
      <c r="AV40" s="153">
        <v>19146</v>
      </c>
      <c r="AW40" s="212">
        <v>204</v>
      </c>
      <c r="AX40" s="206">
        <f t="shared" si="10"/>
        <v>2097445</v>
      </c>
      <c r="AY40" s="11"/>
      <c r="AZ40" s="56"/>
      <c r="BA40" s="46" t="s">
        <v>44</v>
      </c>
      <c r="BB40" s="216">
        <f t="shared" si="11"/>
        <v>872892</v>
      </c>
      <c r="BC40" s="217">
        <f t="shared" si="12"/>
        <v>777594</v>
      </c>
      <c r="BD40" s="217">
        <f t="shared" si="13"/>
        <v>214992</v>
      </c>
      <c r="BE40" s="217">
        <f t="shared" si="14"/>
        <v>163289</v>
      </c>
      <c r="BF40" s="217">
        <f t="shared" si="15"/>
        <v>20133</v>
      </c>
      <c r="BG40" s="217">
        <f t="shared" si="16"/>
        <v>48545</v>
      </c>
      <c r="BH40" s="218">
        <f t="shared" si="17"/>
        <v>2097445</v>
      </c>
      <c r="BI40" s="148"/>
    </row>
    <row r="41" spans="1:61" x14ac:dyDescent="0.25">
      <c r="A41" s="58"/>
      <c r="B41" s="56"/>
      <c r="C41" s="46" t="s">
        <v>33</v>
      </c>
      <c r="D41" s="153">
        <v>1</v>
      </c>
      <c r="E41" s="153">
        <v>471</v>
      </c>
      <c r="F41" s="153">
        <v>20088</v>
      </c>
      <c r="G41" s="153"/>
      <c r="H41" s="153">
        <v>149</v>
      </c>
      <c r="I41" s="153"/>
      <c r="J41" s="153">
        <v>4</v>
      </c>
      <c r="K41" s="153">
        <v>109821</v>
      </c>
      <c r="L41" s="153">
        <v>213225</v>
      </c>
      <c r="M41" s="153">
        <v>880850</v>
      </c>
      <c r="N41" s="153">
        <v>9643</v>
      </c>
      <c r="O41" s="153"/>
      <c r="P41" s="153">
        <v>978</v>
      </c>
      <c r="Q41" s="153"/>
      <c r="R41" s="153">
        <v>42061</v>
      </c>
      <c r="S41" s="153">
        <v>7934</v>
      </c>
      <c r="T41" s="153">
        <v>791026</v>
      </c>
      <c r="U41" s="153"/>
      <c r="V41" s="153">
        <v>4852</v>
      </c>
      <c r="W41" s="153">
        <v>506</v>
      </c>
      <c r="X41" s="153">
        <v>15433</v>
      </c>
      <c r="Y41" s="153"/>
      <c r="Z41" s="153"/>
      <c r="AA41" s="153">
        <v>4560</v>
      </c>
      <c r="AB41" s="153"/>
      <c r="AC41" s="153"/>
      <c r="AD41" s="153"/>
      <c r="AE41" s="153"/>
      <c r="AF41" s="153"/>
      <c r="AG41" s="153"/>
      <c r="AH41" s="153">
        <v>389</v>
      </c>
      <c r="AI41" s="153"/>
      <c r="AJ41" s="153">
        <v>2</v>
      </c>
      <c r="AK41" s="153">
        <v>547</v>
      </c>
      <c r="AL41" s="153"/>
      <c r="AM41" s="153"/>
      <c r="AN41" s="153"/>
      <c r="AO41" s="153"/>
      <c r="AP41" s="153">
        <v>29</v>
      </c>
      <c r="AQ41" s="153">
        <v>389</v>
      </c>
      <c r="AR41" s="153">
        <v>241</v>
      </c>
      <c r="AS41" s="153">
        <v>369</v>
      </c>
      <c r="AT41" s="153">
        <v>104</v>
      </c>
      <c r="AU41" s="153"/>
      <c r="AV41" s="153">
        <v>19775</v>
      </c>
      <c r="AW41" s="153">
        <v>206</v>
      </c>
      <c r="AX41" s="206">
        <f t="shared" ref="AX41:AX49" si="18">SUM(D41:AW41)</f>
        <v>2123653</v>
      </c>
      <c r="AY41" s="11"/>
      <c r="AZ41" s="56"/>
      <c r="BA41" s="46" t="s">
        <v>33</v>
      </c>
      <c r="BB41" s="216">
        <f t="shared" ref="BB41:BB49" si="19">+M41+AE41+AI41</f>
        <v>880850</v>
      </c>
      <c r="BC41" s="217">
        <f t="shared" ref="BC41:BC49" si="20">+T41</f>
        <v>791026</v>
      </c>
      <c r="BD41" s="217">
        <f t="shared" ref="BD41:BD49" si="21">+D41+J41+L41+V41+AB41+AT41</f>
        <v>218186</v>
      </c>
      <c r="BE41" s="217">
        <f t="shared" ref="BE41:BE49" si="22">+K41+R41+S41+AA41</f>
        <v>164376</v>
      </c>
      <c r="BF41" s="217">
        <f t="shared" ref="BF41:BF49" si="23">+F41+U41</f>
        <v>20088</v>
      </c>
      <c r="BG41" s="217">
        <f t="shared" ref="BG41:BG48" si="24">+E41+G41+H41+I41+N41+P41+W41+X41+Y41+Z41+AC41+AD41+AF41+AG41+AH41+AJ41+AK41+AL41+AM41+AO41+AP41+AQ41+AR41+AS41+AU41+AV41+AW41</f>
        <v>49127</v>
      </c>
      <c r="BH41" s="218">
        <f t="shared" ref="BH41:BH49" si="25">SUM(BB41:BG41)</f>
        <v>2123653</v>
      </c>
      <c r="BI41" s="148"/>
    </row>
    <row r="42" spans="1:61" ht="14.4" x14ac:dyDescent="0.3">
      <c r="A42" s="58"/>
      <c r="B42" s="56"/>
      <c r="C42" s="46" t="s">
        <v>34</v>
      </c>
      <c r="D42" s="153">
        <v>1</v>
      </c>
      <c r="E42" s="153">
        <v>471</v>
      </c>
      <c r="F42" s="153">
        <v>20117</v>
      </c>
      <c r="G42" s="153"/>
      <c r="H42" s="153">
        <v>150</v>
      </c>
      <c r="I42" s="153"/>
      <c r="J42" s="153">
        <v>3</v>
      </c>
      <c r="K42" s="153">
        <v>110803</v>
      </c>
      <c r="L42" s="153">
        <v>215616</v>
      </c>
      <c r="M42" s="153">
        <v>888454</v>
      </c>
      <c r="N42" s="153">
        <v>9785</v>
      </c>
      <c r="O42" s="153"/>
      <c r="P42" s="153">
        <v>954</v>
      </c>
      <c r="Q42" s="153"/>
      <c r="R42" s="153">
        <v>42302</v>
      </c>
      <c r="S42" s="153">
        <v>8055</v>
      </c>
      <c r="T42" s="153">
        <v>807901</v>
      </c>
      <c r="U42" s="153"/>
      <c r="V42" s="153">
        <v>4883</v>
      </c>
      <c r="W42" s="153">
        <v>499</v>
      </c>
      <c r="X42" s="153">
        <v>15948</v>
      </c>
      <c r="Y42" s="153"/>
      <c r="Z42" s="153"/>
      <c r="AA42" s="153">
        <v>4560</v>
      </c>
      <c r="AB42" s="153"/>
      <c r="AC42" s="153"/>
      <c r="AD42" s="210"/>
      <c r="AE42" s="153"/>
      <c r="AF42" s="153"/>
      <c r="AG42" s="153"/>
      <c r="AH42" s="153">
        <v>400</v>
      </c>
      <c r="AI42" s="153"/>
      <c r="AJ42" s="153">
        <v>2</v>
      </c>
      <c r="AK42" s="153">
        <v>491</v>
      </c>
      <c r="AL42" s="153"/>
      <c r="AM42" s="153"/>
      <c r="AN42" s="153"/>
      <c r="AO42" s="153"/>
      <c r="AP42" s="153">
        <v>29</v>
      </c>
      <c r="AQ42" s="153">
        <v>395</v>
      </c>
      <c r="AR42" s="153">
        <v>243</v>
      </c>
      <c r="AS42" s="153">
        <v>417</v>
      </c>
      <c r="AT42" s="153">
        <v>104</v>
      </c>
      <c r="AU42" s="153"/>
      <c r="AV42" s="153">
        <v>20052</v>
      </c>
      <c r="AW42" s="212">
        <v>206</v>
      </c>
      <c r="AX42" s="206">
        <f t="shared" si="18"/>
        <v>2152841</v>
      </c>
      <c r="AY42" s="11"/>
      <c r="AZ42" s="56"/>
      <c r="BA42" s="46" t="s">
        <v>34</v>
      </c>
      <c r="BB42" s="216">
        <f t="shared" si="19"/>
        <v>888454</v>
      </c>
      <c r="BC42" s="217">
        <f t="shared" si="20"/>
        <v>807901</v>
      </c>
      <c r="BD42" s="217">
        <f t="shared" si="21"/>
        <v>220607</v>
      </c>
      <c r="BE42" s="217">
        <f t="shared" si="22"/>
        <v>165720</v>
      </c>
      <c r="BF42" s="217">
        <f t="shared" si="23"/>
        <v>20117</v>
      </c>
      <c r="BG42" s="217">
        <f t="shared" si="24"/>
        <v>50042</v>
      </c>
      <c r="BH42" s="218">
        <f t="shared" si="25"/>
        <v>2152841</v>
      </c>
      <c r="BI42" s="148"/>
    </row>
    <row r="43" spans="1:61" x14ac:dyDescent="0.25">
      <c r="A43" s="58"/>
      <c r="B43" s="39"/>
      <c r="C43" s="46" t="s">
        <v>35</v>
      </c>
      <c r="D43" s="153">
        <v>1</v>
      </c>
      <c r="E43" s="153">
        <v>471</v>
      </c>
      <c r="F43" s="153">
        <v>20111</v>
      </c>
      <c r="G43" s="153"/>
      <c r="H43" s="153">
        <v>148</v>
      </c>
      <c r="I43" s="153"/>
      <c r="J43" s="153">
        <v>3</v>
      </c>
      <c r="K43" s="153">
        <v>111153</v>
      </c>
      <c r="L43" s="153">
        <v>214481</v>
      </c>
      <c r="M43" s="153">
        <v>891850</v>
      </c>
      <c r="N43" s="153">
        <v>9803</v>
      </c>
      <c r="O43" s="153"/>
      <c r="P43" s="153">
        <v>942</v>
      </c>
      <c r="Q43" s="153"/>
      <c r="R43" s="153">
        <v>42123</v>
      </c>
      <c r="S43" s="153">
        <v>8067</v>
      </c>
      <c r="T43" s="153">
        <v>811044</v>
      </c>
      <c r="U43" s="153"/>
      <c r="V43" s="153">
        <v>4886</v>
      </c>
      <c r="W43" s="153">
        <v>486</v>
      </c>
      <c r="X43" s="153">
        <v>15598</v>
      </c>
      <c r="Y43" s="153"/>
      <c r="Z43" s="153"/>
      <c r="AA43" s="153">
        <v>4564</v>
      </c>
      <c r="AB43" s="153"/>
      <c r="AC43" s="153"/>
      <c r="AD43" s="153"/>
      <c r="AE43" s="153"/>
      <c r="AF43" s="153"/>
      <c r="AG43" s="153"/>
      <c r="AH43" s="153">
        <v>446</v>
      </c>
      <c r="AI43" s="153"/>
      <c r="AJ43" s="153">
        <v>2</v>
      </c>
      <c r="AK43" s="153">
        <v>503</v>
      </c>
      <c r="AL43" s="153"/>
      <c r="AM43" s="153"/>
      <c r="AN43" s="153"/>
      <c r="AO43" s="153"/>
      <c r="AP43" s="153">
        <v>29</v>
      </c>
      <c r="AQ43" s="153">
        <v>407</v>
      </c>
      <c r="AR43" s="153">
        <v>148</v>
      </c>
      <c r="AS43" s="153">
        <v>444</v>
      </c>
      <c r="AT43" s="153">
        <v>103</v>
      </c>
      <c r="AU43" s="153"/>
      <c r="AV43" s="153">
        <v>20176</v>
      </c>
      <c r="AW43" s="153">
        <v>217</v>
      </c>
      <c r="AX43" s="206">
        <f t="shared" si="18"/>
        <v>2158206</v>
      </c>
      <c r="AY43" s="11"/>
      <c r="AZ43" s="39"/>
      <c r="BA43" s="46" t="s">
        <v>35</v>
      </c>
      <c r="BB43" s="216">
        <f t="shared" si="19"/>
        <v>891850</v>
      </c>
      <c r="BC43" s="217">
        <f t="shared" si="20"/>
        <v>811044</v>
      </c>
      <c r="BD43" s="217">
        <f t="shared" si="21"/>
        <v>219474</v>
      </c>
      <c r="BE43" s="217">
        <f t="shared" si="22"/>
        <v>165907</v>
      </c>
      <c r="BF43" s="217">
        <f t="shared" si="23"/>
        <v>20111</v>
      </c>
      <c r="BG43" s="217">
        <f t="shared" si="24"/>
        <v>49820</v>
      </c>
      <c r="BH43" s="218">
        <f t="shared" si="25"/>
        <v>2158206</v>
      </c>
      <c r="BI43" s="148"/>
    </row>
    <row r="44" spans="1:61" x14ac:dyDescent="0.25">
      <c r="A44" s="58"/>
      <c r="B44" s="39"/>
      <c r="C44" s="46" t="s">
        <v>36</v>
      </c>
      <c r="D44" s="153">
        <v>1</v>
      </c>
      <c r="E44" s="153">
        <v>471</v>
      </c>
      <c r="F44" s="153">
        <v>20121</v>
      </c>
      <c r="G44" s="153"/>
      <c r="H44" s="153">
        <v>147</v>
      </c>
      <c r="I44" s="153"/>
      <c r="J44" s="153">
        <v>4</v>
      </c>
      <c r="K44" s="153">
        <v>111975</v>
      </c>
      <c r="L44" s="153">
        <v>218009</v>
      </c>
      <c r="M44" s="153">
        <v>898556</v>
      </c>
      <c r="N44" s="153">
        <v>10018</v>
      </c>
      <c r="O44" s="153"/>
      <c r="P44" s="153">
        <v>951</v>
      </c>
      <c r="Q44" s="153"/>
      <c r="R44" s="153">
        <v>42725</v>
      </c>
      <c r="S44" s="153">
        <v>8132</v>
      </c>
      <c r="T44" s="153">
        <v>817895</v>
      </c>
      <c r="U44" s="153"/>
      <c r="V44" s="153">
        <v>4938</v>
      </c>
      <c r="W44" s="153">
        <v>477</v>
      </c>
      <c r="X44" s="153">
        <v>15542</v>
      </c>
      <c r="Y44" s="153"/>
      <c r="Z44" s="153"/>
      <c r="AA44" s="153">
        <v>4539</v>
      </c>
      <c r="AB44" s="153"/>
      <c r="AC44" s="153"/>
      <c r="AD44" s="153"/>
      <c r="AE44" s="153"/>
      <c r="AF44" s="153"/>
      <c r="AG44" s="153"/>
      <c r="AH44" s="153">
        <v>384</v>
      </c>
      <c r="AI44" s="153"/>
      <c r="AJ44" s="153">
        <v>2</v>
      </c>
      <c r="AK44" s="153">
        <v>531</v>
      </c>
      <c r="AL44" s="153"/>
      <c r="AM44" s="153"/>
      <c r="AN44" s="153"/>
      <c r="AO44" s="153"/>
      <c r="AP44" s="153">
        <v>29</v>
      </c>
      <c r="AQ44" s="153">
        <v>421</v>
      </c>
      <c r="AR44" s="153">
        <v>143</v>
      </c>
      <c r="AS44" s="153">
        <v>455</v>
      </c>
      <c r="AT44" s="153">
        <v>103</v>
      </c>
      <c r="AU44" s="153"/>
      <c r="AV44" s="153">
        <v>20495</v>
      </c>
      <c r="AW44" s="153">
        <v>220</v>
      </c>
      <c r="AX44" s="206">
        <f t="shared" si="18"/>
        <v>2177284</v>
      </c>
      <c r="AY44" s="11"/>
      <c r="AZ44" s="39"/>
      <c r="BA44" s="46" t="s">
        <v>36</v>
      </c>
      <c r="BB44" s="216">
        <f t="shared" si="19"/>
        <v>898556</v>
      </c>
      <c r="BC44" s="217">
        <f t="shared" si="20"/>
        <v>817895</v>
      </c>
      <c r="BD44" s="217">
        <f t="shared" si="21"/>
        <v>223055</v>
      </c>
      <c r="BE44" s="217">
        <f t="shared" si="22"/>
        <v>167371</v>
      </c>
      <c r="BF44" s="217">
        <f t="shared" si="23"/>
        <v>20121</v>
      </c>
      <c r="BG44" s="217">
        <f t="shared" si="24"/>
        <v>50286</v>
      </c>
      <c r="BH44" s="218">
        <f t="shared" si="25"/>
        <v>2177284</v>
      </c>
      <c r="BI44" s="148"/>
    </row>
    <row r="45" spans="1:61" x14ac:dyDescent="0.25">
      <c r="A45" s="58"/>
      <c r="B45" s="56"/>
      <c r="C45" s="46" t="s">
        <v>37</v>
      </c>
      <c r="D45" s="153">
        <v>1</v>
      </c>
      <c r="E45" s="153">
        <v>471</v>
      </c>
      <c r="F45" s="153">
        <v>20115</v>
      </c>
      <c r="G45" s="153"/>
      <c r="H45" s="153">
        <v>146</v>
      </c>
      <c r="I45" s="153"/>
      <c r="J45" s="153">
        <v>3</v>
      </c>
      <c r="K45" s="153">
        <v>112527</v>
      </c>
      <c r="L45" s="153">
        <v>220939</v>
      </c>
      <c r="M45" s="153">
        <v>901450</v>
      </c>
      <c r="N45" s="153">
        <v>10086</v>
      </c>
      <c r="O45" s="153"/>
      <c r="P45" s="153">
        <v>965</v>
      </c>
      <c r="Q45" s="153"/>
      <c r="R45" s="153">
        <v>42606</v>
      </c>
      <c r="S45" s="153">
        <v>8160</v>
      </c>
      <c r="T45" s="153">
        <v>820746</v>
      </c>
      <c r="U45" s="153"/>
      <c r="V45" s="153">
        <v>4964</v>
      </c>
      <c r="W45" s="153">
        <v>471</v>
      </c>
      <c r="X45" s="153">
        <v>15982</v>
      </c>
      <c r="Y45" s="153"/>
      <c r="Z45" s="153"/>
      <c r="AA45" s="153">
        <v>4539</v>
      </c>
      <c r="AB45" s="153"/>
      <c r="AC45" s="153"/>
      <c r="AD45" s="153"/>
      <c r="AE45" s="153"/>
      <c r="AF45" s="153"/>
      <c r="AG45" s="153"/>
      <c r="AH45" s="153">
        <v>462</v>
      </c>
      <c r="AI45" s="153"/>
      <c r="AJ45" s="153">
        <v>2</v>
      </c>
      <c r="AK45" s="153">
        <v>538</v>
      </c>
      <c r="AL45" s="153"/>
      <c r="AM45" s="153"/>
      <c r="AN45" s="153"/>
      <c r="AO45" s="153"/>
      <c r="AP45" s="153">
        <v>29</v>
      </c>
      <c r="AQ45" s="153">
        <v>429</v>
      </c>
      <c r="AR45" s="153">
        <v>160</v>
      </c>
      <c r="AS45" s="153">
        <v>460</v>
      </c>
      <c r="AT45" s="153">
        <v>101</v>
      </c>
      <c r="AU45" s="153"/>
      <c r="AV45" s="153">
        <v>21067</v>
      </c>
      <c r="AW45" s="153">
        <v>225</v>
      </c>
      <c r="AX45" s="206">
        <f t="shared" si="18"/>
        <v>2187644</v>
      </c>
      <c r="AY45" s="11"/>
      <c r="AZ45" s="56"/>
      <c r="BA45" s="46" t="s">
        <v>37</v>
      </c>
      <c r="BB45" s="216">
        <f t="shared" si="19"/>
        <v>901450</v>
      </c>
      <c r="BC45" s="217">
        <f t="shared" si="20"/>
        <v>820746</v>
      </c>
      <c r="BD45" s="217">
        <f t="shared" si="21"/>
        <v>226008</v>
      </c>
      <c r="BE45" s="217">
        <f t="shared" si="22"/>
        <v>167832</v>
      </c>
      <c r="BF45" s="217">
        <f t="shared" si="23"/>
        <v>20115</v>
      </c>
      <c r="BG45" s="217">
        <f t="shared" si="24"/>
        <v>51493</v>
      </c>
      <c r="BH45" s="218">
        <f t="shared" si="25"/>
        <v>2187644</v>
      </c>
      <c r="BI45" s="148"/>
    </row>
    <row r="46" spans="1:61" ht="15" thickBot="1" x14ac:dyDescent="0.35">
      <c r="A46" s="58"/>
      <c r="B46" s="57"/>
      <c r="C46" s="47" t="s">
        <v>38</v>
      </c>
      <c r="D46" s="207">
        <v>1</v>
      </c>
      <c r="E46" s="207">
        <v>471</v>
      </c>
      <c r="F46" s="207">
        <v>20473</v>
      </c>
      <c r="G46" s="207"/>
      <c r="H46" s="207">
        <v>146</v>
      </c>
      <c r="I46" s="207"/>
      <c r="J46" s="207">
        <v>23</v>
      </c>
      <c r="K46" s="207">
        <v>113122</v>
      </c>
      <c r="L46" s="207">
        <v>224014</v>
      </c>
      <c r="M46" s="207">
        <v>899710</v>
      </c>
      <c r="N46" s="207">
        <v>9675</v>
      </c>
      <c r="O46" s="207"/>
      <c r="P46" s="207">
        <v>913</v>
      </c>
      <c r="Q46" s="207"/>
      <c r="R46" s="207">
        <v>42428</v>
      </c>
      <c r="S46" s="207">
        <v>8236</v>
      </c>
      <c r="T46" s="207">
        <v>817319</v>
      </c>
      <c r="U46" s="207"/>
      <c r="V46" s="207">
        <v>4964</v>
      </c>
      <c r="W46" s="207">
        <v>468</v>
      </c>
      <c r="X46" s="207">
        <v>15587</v>
      </c>
      <c r="Y46" s="207"/>
      <c r="Z46" s="207"/>
      <c r="AA46" s="207">
        <v>4687</v>
      </c>
      <c r="AB46" s="207"/>
      <c r="AC46" s="207"/>
      <c r="AD46" s="209"/>
      <c r="AE46" s="207"/>
      <c r="AF46" s="207"/>
      <c r="AG46" s="207"/>
      <c r="AH46" s="207">
        <v>486</v>
      </c>
      <c r="AI46" s="207"/>
      <c r="AJ46" s="207">
        <v>2</v>
      </c>
      <c r="AK46" s="207">
        <v>547</v>
      </c>
      <c r="AL46" s="207"/>
      <c r="AM46" s="207"/>
      <c r="AN46" s="207"/>
      <c r="AO46" s="207"/>
      <c r="AP46" s="207">
        <v>29</v>
      </c>
      <c r="AQ46" s="207">
        <v>434</v>
      </c>
      <c r="AR46" s="207">
        <v>160</v>
      </c>
      <c r="AS46" s="207">
        <v>460</v>
      </c>
      <c r="AT46" s="207">
        <v>101</v>
      </c>
      <c r="AU46" s="207"/>
      <c r="AV46" s="207">
        <v>21491</v>
      </c>
      <c r="AW46" s="211">
        <v>226</v>
      </c>
      <c r="AX46" s="208">
        <f t="shared" si="18"/>
        <v>2186173</v>
      </c>
      <c r="AY46" s="11"/>
      <c r="AZ46" s="57"/>
      <c r="BA46" s="47" t="s">
        <v>38</v>
      </c>
      <c r="BB46" s="219">
        <f t="shared" si="19"/>
        <v>899710</v>
      </c>
      <c r="BC46" s="220">
        <f t="shared" si="20"/>
        <v>817319</v>
      </c>
      <c r="BD46" s="220">
        <f t="shared" si="21"/>
        <v>229103</v>
      </c>
      <c r="BE46" s="220">
        <f t="shared" si="22"/>
        <v>168473</v>
      </c>
      <c r="BF46" s="220">
        <f t="shared" si="23"/>
        <v>20473</v>
      </c>
      <c r="BG46" s="220">
        <f t="shared" si="24"/>
        <v>51095</v>
      </c>
      <c r="BH46" s="221">
        <f t="shared" si="25"/>
        <v>2186173</v>
      </c>
      <c r="BI46" s="148"/>
    </row>
    <row r="47" spans="1:61" x14ac:dyDescent="0.25">
      <c r="A47" s="58"/>
      <c r="B47" s="38">
        <v>2013</v>
      </c>
      <c r="C47" s="51" t="s">
        <v>39</v>
      </c>
      <c r="D47" s="204">
        <v>1</v>
      </c>
      <c r="E47" s="204">
        <v>471</v>
      </c>
      <c r="F47" s="204">
        <v>20419</v>
      </c>
      <c r="G47" s="204"/>
      <c r="H47" s="204">
        <v>142</v>
      </c>
      <c r="I47" s="204"/>
      <c r="J47" s="204">
        <v>3</v>
      </c>
      <c r="K47" s="204">
        <v>114041</v>
      </c>
      <c r="L47" s="204">
        <v>228627</v>
      </c>
      <c r="M47" s="204">
        <v>897788</v>
      </c>
      <c r="N47" s="204">
        <v>9136</v>
      </c>
      <c r="O47" s="204"/>
      <c r="P47" s="204">
        <v>900</v>
      </c>
      <c r="Q47" s="204"/>
      <c r="R47" s="204">
        <v>42418</v>
      </c>
      <c r="S47" s="204">
        <v>8199</v>
      </c>
      <c r="T47" s="204">
        <v>818518</v>
      </c>
      <c r="U47" s="204"/>
      <c r="V47" s="204">
        <v>4881</v>
      </c>
      <c r="W47" s="204">
        <v>465</v>
      </c>
      <c r="X47" s="204">
        <v>15556</v>
      </c>
      <c r="Y47" s="204"/>
      <c r="Z47" s="204"/>
      <c r="AA47" s="204">
        <v>4687</v>
      </c>
      <c r="AB47" s="204"/>
      <c r="AC47" s="204"/>
      <c r="AD47" s="204"/>
      <c r="AE47" s="204"/>
      <c r="AF47" s="204"/>
      <c r="AG47" s="204"/>
      <c r="AH47" s="204">
        <v>458</v>
      </c>
      <c r="AI47" s="204"/>
      <c r="AJ47" s="204"/>
      <c r="AK47" s="204">
        <v>560</v>
      </c>
      <c r="AL47" s="204"/>
      <c r="AM47" s="204"/>
      <c r="AN47" s="204"/>
      <c r="AO47" s="204"/>
      <c r="AP47" s="204">
        <v>29</v>
      </c>
      <c r="AQ47" s="204">
        <v>426</v>
      </c>
      <c r="AR47" s="204"/>
      <c r="AS47" s="204">
        <v>467</v>
      </c>
      <c r="AT47" s="204">
        <v>94</v>
      </c>
      <c r="AU47" s="204"/>
      <c r="AV47" s="204">
        <v>21705</v>
      </c>
      <c r="AW47" s="204"/>
      <c r="AX47" s="205">
        <f t="shared" si="18"/>
        <v>2189991</v>
      </c>
      <c r="AY47" s="11"/>
      <c r="AZ47" s="38">
        <v>2013</v>
      </c>
      <c r="BA47" s="51" t="s">
        <v>39</v>
      </c>
      <c r="BB47" s="213">
        <f t="shared" si="19"/>
        <v>897788</v>
      </c>
      <c r="BC47" s="214">
        <f t="shared" si="20"/>
        <v>818518</v>
      </c>
      <c r="BD47" s="214">
        <f t="shared" si="21"/>
        <v>233606</v>
      </c>
      <c r="BE47" s="214">
        <f t="shared" si="22"/>
        <v>169345</v>
      </c>
      <c r="BF47" s="214">
        <f t="shared" si="23"/>
        <v>20419</v>
      </c>
      <c r="BG47" s="214">
        <f t="shared" si="24"/>
        <v>50315</v>
      </c>
      <c r="BH47" s="215">
        <f t="shared" si="25"/>
        <v>2189991</v>
      </c>
      <c r="BI47" s="148"/>
    </row>
    <row r="48" spans="1:61" x14ac:dyDescent="0.25">
      <c r="A48" s="58"/>
      <c r="B48" s="56"/>
      <c r="C48" s="46" t="s">
        <v>40</v>
      </c>
      <c r="D48" s="153">
        <v>1</v>
      </c>
      <c r="E48" s="153">
        <v>471</v>
      </c>
      <c r="F48" s="153">
        <v>20468</v>
      </c>
      <c r="G48" s="153"/>
      <c r="H48" s="153">
        <v>140</v>
      </c>
      <c r="I48" s="153"/>
      <c r="J48" s="153">
        <v>3</v>
      </c>
      <c r="K48" s="153">
        <v>114907</v>
      </c>
      <c r="L48" s="153">
        <v>231970</v>
      </c>
      <c r="M48" s="153">
        <v>894755</v>
      </c>
      <c r="N48" s="153">
        <v>9098</v>
      </c>
      <c r="O48" s="153"/>
      <c r="P48" s="153">
        <v>897</v>
      </c>
      <c r="Q48" s="153"/>
      <c r="R48" s="153">
        <v>43356</v>
      </c>
      <c r="S48" s="153">
        <v>8347</v>
      </c>
      <c r="T48" s="153">
        <v>820563</v>
      </c>
      <c r="U48" s="153"/>
      <c r="V48" s="153">
        <v>4918</v>
      </c>
      <c r="W48" s="153">
        <v>462</v>
      </c>
      <c r="X48" s="153">
        <v>15708</v>
      </c>
      <c r="Y48" s="153"/>
      <c r="Z48" s="153"/>
      <c r="AA48" s="153">
        <v>4687</v>
      </c>
      <c r="AB48" s="153"/>
      <c r="AC48" s="153"/>
      <c r="AD48" s="153"/>
      <c r="AE48" s="153"/>
      <c r="AF48" s="153"/>
      <c r="AG48" s="153"/>
      <c r="AH48" s="153">
        <v>470</v>
      </c>
      <c r="AI48" s="153"/>
      <c r="AJ48" s="153"/>
      <c r="AK48" s="153"/>
      <c r="AL48" s="153"/>
      <c r="AM48" s="153"/>
      <c r="AN48" s="153"/>
      <c r="AO48" s="153"/>
      <c r="AP48" s="153">
        <v>29</v>
      </c>
      <c r="AQ48" s="153">
        <v>434</v>
      </c>
      <c r="AR48" s="153"/>
      <c r="AS48" s="153">
        <v>485</v>
      </c>
      <c r="AT48" s="153">
        <v>92</v>
      </c>
      <c r="AU48" s="153"/>
      <c r="AV48" s="153">
        <v>22681</v>
      </c>
      <c r="AW48" s="153"/>
      <c r="AX48" s="206">
        <f t="shared" si="18"/>
        <v>2194942</v>
      </c>
      <c r="AY48" s="11"/>
      <c r="AZ48" s="56"/>
      <c r="BA48" s="46" t="s">
        <v>40</v>
      </c>
      <c r="BB48" s="216">
        <f t="shared" si="19"/>
        <v>894755</v>
      </c>
      <c r="BC48" s="217">
        <f t="shared" si="20"/>
        <v>820563</v>
      </c>
      <c r="BD48" s="217">
        <f t="shared" si="21"/>
        <v>236984</v>
      </c>
      <c r="BE48" s="217">
        <f t="shared" si="22"/>
        <v>171297</v>
      </c>
      <c r="BF48" s="217">
        <f t="shared" si="23"/>
        <v>20468</v>
      </c>
      <c r="BG48" s="217">
        <f t="shared" si="24"/>
        <v>50875</v>
      </c>
      <c r="BH48" s="218">
        <f t="shared" si="25"/>
        <v>2194942</v>
      </c>
      <c r="BI48" s="148"/>
    </row>
    <row r="49" spans="1:61" ht="14.4" x14ac:dyDescent="0.3">
      <c r="A49" s="58"/>
      <c r="B49" s="56"/>
      <c r="C49" s="46" t="s">
        <v>41</v>
      </c>
      <c r="D49" s="153"/>
      <c r="E49" s="153">
        <v>470</v>
      </c>
      <c r="F49" s="153">
        <v>29308</v>
      </c>
      <c r="G49" s="153"/>
      <c r="H49" s="153"/>
      <c r="I49" s="153"/>
      <c r="J49" s="153"/>
      <c r="K49" s="153">
        <v>117389</v>
      </c>
      <c r="L49" s="153">
        <v>237984</v>
      </c>
      <c r="M49" s="153">
        <v>899616</v>
      </c>
      <c r="N49" s="153">
        <v>8364</v>
      </c>
      <c r="O49" s="153"/>
      <c r="P49" s="153">
        <v>914</v>
      </c>
      <c r="Q49" s="153">
        <v>2529</v>
      </c>
      <c r="R49" s="153">
        <v>44027</v>
      </c>
      <c r="S49" s="153">
        <v>8488</v>
      </c>
      <c r="T49" s="153">
        <v>835761</v>
      </c>
      <c r="U49" s="153"/>
      <c r="V49" s="153">
        <v>4961</v>
      </c>
      <c r="W49" s="153">
        <v>406</v>
      </c>
      <c r="X49" s="153">
        <v>16282</v>
      </c>
      <c r="Y49" s="153"/>
      <c r="Z49" s="153"/>
      <c r="AA49" s="153">
        <v>4857</v>
      </c>
      <c r="AB49" s="153"/>
      <c r="AC49" s="153"/>
      <c r="AD49" s="210"/>
      <c r="AE49" s="153"/>
      <c r="AF49" s="153"/>
      <c r="AG49" s="153"/>
      <c r="AH49" s="153">
        <v>488</v>
      </c>
      <c r="AI49" s="153"/>
      <c r="AJ49" s="153"/>
      <c r="AK49" s="153">
        <v>28</v>
      </c>
      <c r="AL49" s="153"/>
      <c r="AM49" s="153"/>
      <c r="AN49" s="153"/>
      <c r="AO49" s="153"/>
      <c r="AP49" s="153">
        <v>27</v>
      </c>
      <c r="AQ49" s="153">
        <v>65</v>
      </c>
      <c r="AR49" s="153"/>
      <c r="AS49" s="153">
        <v>22</v>
      </c>
      <c r="AT49" s="153"/>
      <c r="AU49" s="153"/>
      <c r="AV49" s="153">
        <v>23598</v>
      </c>
      <c r="AW49" s="212">
        <v>221</v>
      </c>
      <c r="AX49" s="206">
        <f t="shared" si="18"/>
        <v>2235805</v>
      </c>
      <c r="AY49" s="11"/>
      <c r="AZ49" s="56"/>
      <c r="BA49" s="46" t="s">
        <v>41</v>
      </c>
      <c r="BB49" s="216">
        <f t="shared" si="19"/>
        <v>899616</v>
      </c>
      <c r="BC49" s="217">
        <f t="shared" si="20"/>
        <v>835761</v>
      </c>
      <c r="BD49" s="217">
        <f t="shared" si="21"/>
        <v>242945</v>
      </c>
      <c r="BE49" s="217">
        <f t="shared" si="22"/>
        <v>174761</v>
      </c>
      <c r="BF49" s="217">
        <f t="shared" si="23"/>
        <v>29308</v>
      </c>
      <c r="BG49" s="217">
        <f>+E49+G49+H49+I49+N49+P49+W49+X49+Y49+Z49+AC49+AD49+AF49+AG49+AH49+AJ49+AK49+AL49+AM49+AO49+AP49+AQ49+AR49+AS49+AU49+AV49+AW49+Q49</f>
        <v>53414</v>
      </c>
      <c r="BH49" s="218">
        <f t="shared" si="25"/>
        <v>2235805</v>
      </c>
      <c r="BI49" s="148"/>
    </row>
    <row r="50" spans="1:61" x14ac:dyDescent="0.25">
      <c r="A50" s="58"/>
      <c r="B50" s="39"/>
      <c r="C50" s="46" t="s">
        <v>42</v>
      </c>
      <c r="D50" s="153"/>
      <c r="E50" s="153">
        <v>470</v>
      </c>
      <c r="F50" s="153">
        <v>29358</v>
      </c>
      <c r="G50" s="153"/>
      <c r="H50" s="153"/>
      <c r="I50" s="153"/>
      <c r="J50" s="153"/>
      <c r="K50" s="153">
        <v>119160</v>
      </c>
      <c r="L50" s="153">
        <v>241970</v>
      </c>
      <c r="M50" s="153">
        <v>869686</v>
      </c>
      <c r="N50" s="153">
        <v>8621</v>
      </c>
      <c r="O50" s="153"/>
      <c r="P50" s="153">
        <v>935</v>
      </c>
      <c r="Q50" s="153">
        <v>2615</v>
      </c>
      <c r="R50" s="153">
        <v>45334</v>
      </c>
      <c r="S50" s="153">
        <v>8663</v>
      </c>
      <c r="T50" s="153">
        <v>845753</v>
      </c>
      <c r="U50" s="153"/>
      <c r="V50" s="153">
        <v>4774</v>
      </c>
      <c r="W50" s="153">
        <v>410</v>
      </c>
      <c r="X50" s="153">
        <v>17058</v>
      </c>
      <c r="Y50" s="153"/>
      <c r="Z50" s="153"/>
      <c r="AA50" s="153">
        <v>4857</v>
      </c>
      <c r="AB50" s="153"/>
      <c r="AC50" s="153"/>
      <c r="AD50" s="153"/>
      <c r="AE50" s="153"/>
      <c r="AF50" s="153"/>
      <c r="AG50" s="153"/>
      <c r="AH50" s="153">
        <v>485</v>
      </c>
      <c r="AI50" s="153"/>
      <c r="AJ50" s="153"/>
      <c r="AK50" s="153">
        <v>16</v>
      </c>
      <c r="AL50" s="153"/>
      <c r="AM50" s="153"/>
      <c r="AN50" s="153"/>
      <c r="AO50" s="153"/>
      <c r="AP50" s="153">
        <v>27</v>
      </c>
      <c r="AQ50" s="153">
        <v>65</v>
      </c>
      <c r="AR50" s="153"/>
      <c r="AS50" s="153">
        <v>13</v>
      </c>
      <c r="AT50" s="153"/>
      <c r="AU50" s="153"/>
      <c r="AV50" s="153">
        <v>24642</v>
      </c>
      <c r="AW50" s="153">
        <v>225</v>
      </c>
      <c r="AX50" s="206">
        <f t="shared" ref="AX50:AX61" si="26">SUM(D50:AW50)</f>
        <v>2225137</v>
      </c>
      <c r="AY50" s="11"/>
      <c r="AZ50" s="39"/>
      <c r="BA50" s="46" t="s">
        <v>42</v>
      </c>
      <c r="BB50" s="216">
        <f t="shared" ref="BB50:BB61" si="27">+M50+AE50+AI50</f>
        <v>869686</v>
      </c>
      <c r="BC50" s="217">
        <f t="shared" ref="BC50:BC61" si="28">+T50</f>
        <v>845753</v>
      </c>
      <c r="BD50" s="217">
        <f t="shared" ref="BD50:BD61" si="29">+D50+J50+L50+V50+AB50+AT50</f>
        <v>246744</v>
      </c>
      <c r="BE50" s="217">
        <f t="shared" ref="BE50:BE61" si="30">+K50+R50+S50+AA50</f>
        <v>178014</v>
      </c>
      <c r="BF50" s="217">
        <f t="shared" ref="BF50:BF57" si="31">+F50+U50</f>
        <v>29358</v>
      </c>
      <c r="BG50" s="217">
        <f t="shared" ref="BG50:BG61" si="32">+E50+G50+H50+I50+N50+P50+W50+X50+Y50+Z50+AC50+AD50+AF50+AG50+AH50+AJ50+AK50+AL50+AM50+AO50+AP50+AQ50+AR50+AS50+AU50+AV50+AW50+Q50</f>
        <v>55582</v>
      </c>
      <c r="BH50" s="218">
        <f t="shared" ref="BH50:BH61" si="33">SUM(BB50:BG50)</f>
        <v>2225137</v>
      </c>
      <c r="BI50" s="148"/>
    </row>
    <row r="51" spans="1:61" x14ac:dyDescent="0.25">
      <c r="A51" s="58"/>
      <c r="B51" s="56"/>
      <c r="C51" s="46" t="s">
        <v>43</v>
      </c>
      <c r="D51" s="153"/>
      <c r="E51" s="153">
        <v>469</v>
      </c>
      <c r="F51" s="153">
        <v>29339</v>
      </c>
      <c r="G51" s="153"/>
      <c r="H51" s="153"/>
      <c r="I51" s="153"/>
      <c r="J51" s="153"/>
      <c r="K51" s="153">
        <v>120483</v>
      </c>
      <c r="L51" s="153">
        <v>244315</v>
      </c>
      <c r="M51" s="153">
        <v>875652</v>
      </c>
      <c r="N51" s="153">
        <v>8727</v>
      </c>
      <c r="O51" s="153"/>
      <c r="P51" s="153">
        <v>932</v>
      </c>
      <c r="Q51" s="153">
        <v>2573</v>
      </c>
      <c r="R51" s="153">
        <v>46039</v>
      </c>
      <c r="S51" s="153">
        <v>8801</v>
      </c>
      <c r="T51" s="153">
        <v>853079</v>
      </c>
      <c r="U51" s="153"/>
      <c r="V51" s="153">
        <v>4907</v>
      </c>
      <c r="W51" s="153">
        <v>398</v>
      </c>
      <c r="X51" s="153">
        <v>17369</v>
      </c>
      <c r="Y51" s="153"/>
      <c r="Z51" s="153"/>
      <c r="AA51" s="153">
        <v>4857</v>
      </c>
      <c r="AB51" s="153"/>
      <c r="AC51" s="153"/>
      <c r="AD51" s="153"/>
      <c r="AE51" s="153"/>
      <c r="AF51" s="153"/>
      <c r="AG51" s="153"/>
      <c r="AH51" s="153">
        <v>504</v>
      </c>
      <c r="AI51" s="153"/>
      <c r="AJ51" s="153"/>
      <c r="AK51" s="153"/>
      <c r="AL51" s="153"/>
      <c r="AM51" s="153"/>
      <c r="AN51" s="153"/>
      <c r="AO51" s="153"/>
      <c r="AP51" s="153">
        <v>27</v>
      </c>
      <c r="AQ51" s="153">
        <v>65</v>
      </c>
      <c r="AR51" s="153"/>
      <c r="AS51" s="153">
        <v>24</v>
      </c>
      <c r="AT51" s="153"/>
      <c r="AU51" s="153"/>
      <c r="AV51" s="153">
        <v>25739</v>
      </c>
      <c r="AW51" s="153">
        <v>228</v>
      </c>
      <c r="AX51" s="206">
        <f t="shared" si="26"/>
        <v>2244527</v>
      </c>
      <c r="AY51" s="11"/>
      <c r="AZ51" s="56"/>
      <c r="BA51" s="46" t="s">
        <v>43</v>
      </c>
      <c r="BB51" s="216">
        <f t="shared" si="27"/>
        <v>875652</v>
      </c>
      <c r="BC51" s="217">
        <f t="shared" si="28"/>
        <v>853079</v>
      </c>
      <c r="BD51" s="217">
        <f t="shared" si="29"/>
        <v>249222</v>
      </c>
      <c r="BE51" s="217">
        <f t="shared" si="30"/>
        <v>180180</v>
      </c>
      <c r="BF51" s="217">
        <f t="shared" si="31"/>
        <v>29339</v>
      </c>
      <c r="BG51" s="217">
        <f t="shared" si="32"/>
        <v>57055</v>
      </c>
      <c r="BH51" s="218">
        <f t="shared" si="33"/>
        <v>2244527</v>
      </c>
      <c r="BI51" s="148"/>
    </row>
    <row r="52" spans="1:61" ht="14.4" x14ac:dyDescent="0.3">
      <c r="A52" s="58"/>
      <c r="B52" s="56"/>
      <c r="C52" s="46" t="s">
        <v>44</v>
      </c>
      <c r="D52" s="153"/>
      <c r="E52" s="153">
        <v>469</v>
      </c>
      <c r="F52" s="153">
        <v>29538</v>
      </c>
      <c r="G52" s="153"/>
      <c r="H52" s="153"/>
      <c r="I52" s="153"/>
      <c r="J52" s="153"/>
      <c r="K52" s="153">
        <v>121455</v>
      </c>
      <c r="L52" s="153">
        <v>247926</v>
      </c>
      <c r="M52" s="153">
        <v>880848</v>
      </c>
      <c r="N52" s="153">
        <v>9047</v>
      </c>
      <c r="O52" s="153"/>
      <c r="P52" s="153">
        <v>936</v>
      </c>
      <c r="Q52" s="153">
        <v>2787</v>
      </c>
      <c r="R52" s="153">
        <v>46051</v>
      </c>
      <c r="S52" s="153">
        <v>8899</v>
      </c>
      <c r="T52" s="153">
        <v>858333</v>
      </c>
      <c r="U52" s="153"/>
      <c r="V52" s="153">
        <v>4825</v>
      </c>
      <c r="W52" s="153">
        <v>400</v>
      </c>
      <c r="X52" s="153">
        <v>16451</v>
      </c>
      <c r="Y52" s="153"/>
      <c r="Z52" s="153"/>
      <c r="AA52" s="153">
        <v>4857</v>
      </c>
      <c r="AB52" s="153"/>
      <c r="AC52" s="153"/>
      <c r="AD52" s="210"/>
      <c r="AE52" s="153"/>
      <c r="AF52" s="153"/>
      <c r="AG52" s="153"/>
      <c r="AH52" s="153">
        <v>497</v>
      </c>
      <c r="AI52" s="153"/>
      <c r="AJ52" s="153"/>
      <c r="AK52" s="153">
        <v>21</v>
      </c>
      <c r="AL52" s="153"/>
      <c r="AM52" s="153"/>
      <c r="AN52" s="153"/>
      <c r="AO52" s="153"/>
      <c r="AP52" s="153">
        <v>27</v>
      </c>
      <c r="AQ52" s="153">
        <v>60</v>
      </c>
      <c r="AR52" s="153"/>
      <c r="AS52" s="153">
        <v>24</v>
      </c>
      <c r="AT52" s="153"/>
      <c r="AU52" s="153"/>
      <c r="AV52" s="153">
        <v>26763</v>
      </c>
      <c r="AW52" s="212">
        <v>229</v>
      </c>
      <c r="AX52" s="206">
        <f t="shared" si="26"/>
        <v>2260443</v>
      </c>
      <c r="AY52" s="11"/>
      <c r="AZ52" s="56"/>
      <c r="BA52" s="46" t="s">
        <v>44</v>
      </c>
      <c r="BB52" s="216">
        <f t="shared" si="27"/>
        <v>880848</v>
      </c>
      <c r="BC52" s="217">
        <f t="shared" si="28"/>
        <v>858333</v>
      </c>
      <c r="BD52" s="217">
        <f t="shared" si="29"/>
        <v>252751</v>
      </c>
      <c r="BE52" s="217">
        <f t="shared" si="30"/>
        <v>181262</v>
      </c>
      <c r="BF52" s="217">
        <f t="shared" si="31"/>
        <v>29538</v>
      </c>
      <c r="BG52" s="217">
        <f t="shared" si="32"/>
        <v>57711</v>
      </c>
      <c r="BH52" s="218">
        <f t="shared" si="33"/>
        <v>2260443</v>
      </c>
      <c r="BI52" s="148"/>
    </row>
    <row r="53" spans="1:61" x14ac:dyDescent="0.25">
      <c r="A53" s="58"/>
      <c r="B53" s="39"/>
      <c r="C53" s="46" t="s">
        <v>33</v>
      </c>
      <c r="D53" s="153"/>
      <c r="E53" s="153">
        <v>469</v>
      </c>
      <c r="F53" s="153">
        <v>29598</v>
      </c>
      <c r="G53" s="153"/>
      <c r="H53" s="153"/>
      <c r="I53" s="153"/>
      <c r="J53" s="153"/>
      <c r="K53" s="153">
        <v>122516</v>
      </c>
      <c r="L53" s="153">
        <v>251441</v>
      </c>
      <c r="M53" s="153">
        <v>890567</v>
      </c>
      <c r="N53" s="153">
        <v>9174</v>
      </c>
      <c r="O53" s="153"/>
      <c r="P53" s="153">
        <v>925</v>
      </c>
      <c r="Q53" s="153">
        <v>2904</v>
      </c>
      <c r="R53" s="153">
        <v>46277</v>
      </c>
      <c r="S53" s="153">
        <v>9061</v>
      </c>
      <c r="T53" s="153">
        <v>865158</v>
      </c>
      <c r="U53" s="153"/>
      <c r="V53" s="153">
        <v>4980</v>
      </c>
      <c r="W53" s="153">
        <v>411</v>
      </c>
      <c r="X53" s="153">
        <v>16575</v>
      </c>
      <c r="Y53" s="153"/>
      <c r="Z53" s="153"/>
      <c r="AA53" s="153">
        <v>5086</v>
      </c>
      <c r="AB53" s="153"/>
      <c r="AC53" s="153"/>
      <c r="AD53" s="153"/>
      <c r="AE53" s="153"/>
      <c r="AF53" s="153"/>
      <c r="AG53" s="153"/>
      <c r="AH53" s="153">
        <v>500</v>
      </c>
      <c r="AI53" s="153"/>
      <c r="AJ53" s="153"/>
      <c r="AK53" s="153">
        <v>16</v>
      </c>
      <c r="AL53" s="153"/>
      <c r="AM53" s="153"/>
      <c r="AN53" s="153"/>
      <c r="AO53" s="153"/>
      <c r="AP53" s="153">
        <v>27</v>
      </c>
      <c r="AQ53" s="153">
        <v>59</v>
      </c>
      <c r="AR53" s="153"/>
      <c r="AS53" s="153">
        <v>13</v>
      </c>
      <c r="AT53" s="153"/>
      <c r="AU53" s="153"/>
      <c r="AV53" s="153">
        <v>27730</v>
      </c>
      <c r="AW53" s="153">
        <v>232</v>
      </c>
      <c r="AX53" s="206">
        <f t="shared" si="26"/>
        <v>2283719</v>
      </c>
      <c r="AY53" s="11"/>
      <c r="AZ53" s="39"/>
      <c r="BA53" s="46" t="s">
        <v>33</v>
      </c>
      <c r="BB53" s="216">
        <f t="shared" si="27"/>
        <v>890567</v>
      </c>
      <c r="BC53" s="217">
        <f t="shared" si="28"/>
        <v>865158</v>
      </c>
      <c r="BD53" s="217">
        <f t="shared" si="29"/>
        <v>256421</v>
      </c>
      <c r="BE53" s="217">
        <f t="shared" si="30"/>
        <v>182940</v>
      </c>
      <c r="BF53" s="217">
        <f t="shared" si="31"/>
        <v>29598</v>
      </c>
      <c r="BG53" s="217">
        <f t="shared" si="32"/>
        <v>59035</v>
      </c>
      <c r="BH53" s="218">
        <f t="shared" si="33"/>
        <v>2283719</v>
      </c>
      <c r="BI53" s="148"/>
    </row>
    <row r="54" spans="1:61" x14ac:dyDescent="0.25">
      <c r="A54" s="58"/>
      <c r="B54" s="56"/>
      <c r="C54" s="46" t="s">
        <v>34</v>
      </c>
      <c r="D54" s="153"/>
      <c r="E54" s="153">
        <v>469</v>
      </c>
      <c r="F54" s="153">
        <v>29731</v>
      </c>
      <c r="G54" s="153"/>
      <c r="H54" s="153"/>
      <c r="I54" s="153"/>
      <c r="J54" s="153"/>
      <c r="K54" s="153">
        <v>123981</v>
      </c>
      <c r="L54" s="153">
        <v>238073</v>
      </c>
      <c r="M54" s="153">
        <v>894664</v>
      </c>
      <c r="N54" s="153">
        <v>9349</v>
      </c>
      <c r="O54" s="153"/>
      <c r="P54" s="153">
        <v>933</v>
      </c>
      <c r="Q54" s="153">
        <v>3057</v>
      </c>
      <c r="R54" s="153">
        <v>47171</v>
      </c>
      <c r="S54" s="153">
        <v>9164</v>
      </c>
      <c r="T54" s="153">
        <v>871299</v>
      </c>
      <c r="U54" s="153"/>
      <c r="V54" s="153">
        <v>5270</v>
      </c>
      <c r="W54" s="153">
        <v>408</v>
      </c>
      <c r="X54" s="153">
        <v>16933</v>
      </c>
      <c r="Y54" s="153"/>
      <c r="Z54" s="153"/>
      <c r="AA54" s="153">
        <v>5135</v>
      </c>
      <c r="AB54" s="153"/>
      <c r="AC54" s="153"/>
      <c r="AD54" s="153"/>
      <c r="AE54" s="153"/>
      <c r="AF54" s="153"/>
      <c r="AG54" s="153"/>
      <c r="AH54" s="153">
        <v>513</v>
      </c>
      <c r="AI54" s="153"/>
      <c r="AJ54" s="153"/>
      <c r="AK54" s="153">
        <v>16</v>
      </c>
      <c r="AL54" s="153"/>
      <c r="AM54" s="153"/>
      <c r="AN54" s="153"/>
      <c r="AO54" s="153"/>
      <c r="AP54" s="153">
        <v>27</v>
      </c>
      <c r="AQ54" s="153">
        <v>59</v>
      </c>
      <c r="AR54" s="153"/>
      <c r="AS54" s="153">
        <v>13</v>
      </c>
      <c r="AT54" s="153"/>
      <c r="AU54" s="153"/>
      <c r="AV54" s="153">
        <v>28535</v>
      </c>
      <c r="AW54" s="153">
        <v>237</v>
      </c>
      <c r="AX54" s="206">
        <f t="shared" si="26"/>
        <v>2285037</v>
      </c>
      <c r="AY54" s="11"/>
      <c r="AZ54" s="56"/>
      <c r="BA54" s="46" t="s">
        <v>34</v>
      </c>
      <c r="BB54" s="216">
        <f t="shared" si="27"/>
        <v>894664</v>
      </c>
      <c r="BC54" s="217">
        <f t="shared" si="28"/>
        <v>871299</v>
      </c>
      <c r="BD54" s="217">
        <f t="shared" si="29"/>
        <v>243343</v>
      </c>
      <c r="BE54" s="217">
        <f t="shared" si="30"/>
        <v>185451</v>
      </c>
      <c r="BF54" s="217">
        <f t="shared" si="31"/>
        <v>29731</v>
      </c>
      <c r="BG54" s="217">
        <f t="shared" si="32"/>
        <v>60549</v>
      </c>
      <c r="BH54" s="218">
        <f t="shared" si="33"/>
        <v>2285037</v>
      </c>
      <c r="BI54" s="148"/>
    </row>
    <row r="55" spans="1:61" ht="14.4" x14ac:dyDescent="0.3">
      <c r="A55" s="58"/>
      <c r="B55" s="56"/>
      <c r="C55" s="46" t="s">
        <v>35</v>
      </c>
      <c r="D55" s="153"/>
      <c r="E55" s="153">
        <v>469</v>
      </c>
      <c r="F55" s="153">
        <v>30157</v>
      </c>
      <c r="G55" s="153"/>
      <c r="H55" s="153"/>
      <c r="I55" s="153"/>
      <c r="J55" s="153"/>
      <c r="K55" s="153">
        <v>124494</v>
      </c>
      <c r="L55" s="153">
        <v>239843</v>
      </c>
      <c r="M55" s="153">
        <v>894332</v>
      </c>
      <c r="N55" s="153">
        <v>9368</v>
      </c>
      <c r="O55" s="153"/>
      <c r="P55" s="153">
        <v>885</v>
      </c>
      <c r="Q55" s="153">
        <v>3181</v>
      </c>
      <c r="R55" s="153">
        <v>47619</v>
      </c>
      <c r="S55" s="153">
        <v>9239</v>
      </c>
      <c r="T55" s="153">
        <v>871687</v>
      </c>
      <c r="U55" s="153"/>
      <c r="V55" s="153">
        <v>5491</v>
      </c>
      <c r="W55" s="153">
        <v>402</v>
      </c>
      <c r="X55" s="153">
        <v>16591</v>
      </c>
      <c r="Y55" s="153"/>
      <c r="Z55" s="153"/>
      <c r="AA55" s="153">
        <v>5315</v>
      </c>
      <c r="AB55" s="153"/>
      <c r="AC55" s="153"/>
      <c r="AD55" s="210"/>
      <c r="AE55" s="153"/>
      <c r="AF55" s="153"/>
      <c r="AG55" s="153"/>
      <c r="AH55" s="153">
        <v>478</v>
      </c>
      <c r="AI55" s="153"/>
      <c r="AJ55" s="153"/>
      <c r="AK55" s="153">
        <v>16</v>
      </c>
      <c r="AL55" s="153"/>
      <c r="AM55" s="153"/>
      <c r="AN55" s="153"/>
      <c r="AO55" s="153"/>
      <c r="AP55" s="153">
        <v>27</v>
      </c>
      <c r="AQ55" s="153">
        <v>59</v>
      </c>
      <c r="AR55" s="153"/>
      <c r="AS55" s="153">
        <v>13</v>
      </c>
      <c r="AT55" s="153"/>
      <c r="AU55" s="153"/>
      <c r="AV55" s="153">
        <v>28773</v>
      </c>
      <c r="AW55" s="212">
        <v>237</v>
      </c>
      <c r="AX55" s="206">
        <f t="shared" si="26"/>
        <v>2288676</v>
      </c>
      <c r="AY55" s="11"/>
      <c r="AZ55" s="56"/>
      <c r="BA55" s="46" t="s">
        <v>35</v>
      </c>
      <c r="BB55" s="216">
        <f t="shared" si="27"/>
        <v>894332</v>
      </c>
      <c r="BC55" s="217">
        <f t="shared" si="28"/>
        <v>871687</v>
      </c>
      <c r="BD55" s="217">
        <f t="shared" si="29"/>
        <v>245334</v>
      </c>
      <c r="BE55" s="217">
        <f t="shared" si="30"/>
        <v>186667</v>
      </c>
      <c r="BF55" s="217">
        <f t="shared" si="31"/>
        <v>30157</v>
      </c>
      <c r="BG55" s="217">
        <f t="shared" si="32"/>
        <v>60499</v>
      </c>
      <c r="BH55" s="218">
        <f t="shared" si="33"/>
        <v>2288676</v>
      </c>
      <c r="BI55" s="148"/>
    </row>
    <row r="56" spans="1:61" x14ac:dyDescent="0.25">
      <c r="A56" s="58"/>
      <c r="B56" s="39"/>
      <c r="C56" s="46" t="s">
        <v>36</v>
      </c>
      <c r="D56" s="153"/>
      <c r="E56" s="153">
        <v>469</v>
      </c>
      <c r="F56" s="153">
        <v>30085</v>
      </c>
      <c r="G56" s="153"/>
      <c r="H56" s="153"/>
      <c r="I56" s="153"/>
      <c r="J56" s="153"/>
      <c r="K56" s="153">
        <v>125820</v>
      </c>
      <c r="L56" s="153">
        <v>243002</v>
      </c>
      <c r="M56" s="153">
        <v>909868</v>
      </c>
      <c r="N56" s="153">
        <v>9288</v>
      </c>
      <c r="O56" s="153"/>
      <c r="P56" s="153">
        <v>893</v>
      </c>
      <c r="Q56" s="153">
        <v>3343</v>
      </c>
      <c r="R56" s="153">
        <v>47881</v>
      </c>
      <c r="S56" s="153">
        <v>9332</v>
      </c>
      <c r="T56" s="153">
        <v>876717</v>
      </c>
      <c r="U56" s="153"/>
      <c r="V56" s="153">
        <v>4375</v>
      </c>
      <c r="W56" s="153">
        <v>403</v>
      </c>
      <c r="X56" s="153">
        <v>16073</v>
      </c>
      <c r="Y56" s="153"/>
      <c r="Z56" s="153"/>
      <c r="AA56" s="153">
        <v>6685</v>
      </c>
      <c r="AB56" s="153"/>
      <c r="AC56" s="153"/>
      <c r="AD56" s="153"/>
      <c r="AE56" s="153"/>
      <c r="AF56" s="153"/>
      <c r="AG56" s="153"/>
      <c r="AH56" s="153">
        <v>475</v>
      </c>
      <c r="AI56" s="153"/>
      <c r="AJ56" s="153"/>
      <c r="AK56" s="153">
        <v>16</v>
      </c>
      <c r="AL56" s="153"/>
      <c r="AM56" s="153"/>
      <c r="AN56" s="153"/>
      <c r="AO56" s="153"/>
      <c r="AP56" s="153">
        <v>27</v>
      </c>
      <c r="AQ56" s="153">
        <v>56</v>
      </c>
      <c r="AR56" s="153"/>
      <c r="AS56" s="153"/>
      <c r="AT56" s="153"/>
      <c r="AU56" s="153"/>
      <c r="AV56" s="153">
        <v>29359</v>
      </c>
      <c r="AW56" s="153">
        <v>242</v>
      </c>
      <c r="AX56" s="206">
        <f t="shared" si="26"/>
        <v>2314409</v>
      </c>
      <c r="AY56" s="11"/>
      <c r="AZ56" s="39"/>
      <c r="BA56" s="46" t="s">
        <v>36</v>
      </c>
      <c r="BB56" s="216">
        <f t="shared" si="27"/>
        <v>909868</v>
      </c>
      <c r="BC56" s="217">
        <f t="shared" si="28"/>
        <v>876717</v>
      </c>
      <c r="BD56" s="217">
        <f t="shared" si="29"/>
        <v>247377</v>
      </c>
      <c r="BE56" s="217">
        <f t="shared" si="30"/>
        <v>189718</v>
      </c>
      <c r="BF56" s="217">
        <f t="shared" si="31"/>
        <v>30085</v>
      </c>
      <c r="BG56" s="217">
        <f t="shared" si="32"/>
        <v>60644</v>
      </c>
      <c r="BH56" s="218">
        <f t="shared" si="33"/>
        <v>2314409</v>
      </c>
      <c r="BI56" s="148"/>
    </row>
    <row r="57" spans="1:61" x14ac:dyDescent="0.25">
      <c r="A57" s="58"/>
      <c r="B57" s="56"/>
      <c r="C57" s="46" t="s">
        <v>37</v>
      </c>
      <c r="D57" s="153"/>
      <c r="E57" s="153">
        <v>469</v>
      </c>
      <c r="F57" s="153">
        <v>30232</v>
      </c>
      <c r="G57" s="153"/>
      <c r="H57" s="153"/>
      <c r="I57" s="153"/>
      <c r="J57" s="153"/>
      <c r="K57" s="153">
        <v>126667</v>
      </c>
      <c r="L57" s="153">
        <v>245810</v>
      </c>
      <c r="M57" s="153">
        <v>901170</v>
      </c>
      <c r="N57" s="153">
        <v>9185</v>
      </c>
      <c r="O57" s="153"/>
      <c r="P57" s="153">
        <v>878</v>
      </c>
      <c r="Q57" s="153">
        <v>3516</v>
      </c>
      <c r="R57" s="153">
        <v>48820</v>
      </c>
      <c r="S57" s="153">
        <v>9416</v>
      </c>
      <c r="T57" s="153">
        <v>878679</v>
      </c>
      <c r="U57" s="153"/>
      <c r="V57" s="153">
        <v>4520</v>
      </c>
      <c r="W57" s="153">
        <v>400</v>
      </c>
      <c r="X57" s="153">
        <v>15848</v>
      </c>
      <c r="Y57" s="153"/>
      <c r="Z57" s="153"/>
      <c r="AA57" s="153">
        <v>7491</v>
      </c>
      <c r="AB57" s="153"/>
      <c r="AC57" s="153"/>
      <c r="AD57" s="153"/>
      <c r="AE57" s="153"/>
      <c r="AF57" s="153"/>
      <c r="AG57" s="153"/>
      <c r="AH57" s="153">
        <v>466</v>
      </c>
      <c r="AI57" s="153"/>
      <c r="AJ57" s="153"/>
      <c r="AK57" s="153">
        <v>16</v>
      </c>
      <c r="AL57" s="153"/>
      <c r="AM57" s="153"/>
      <c r="AN57" s="153"/>
      <c r="AO57" s="153"/>
      <c r="AP57" s="153">
        <v>27</v>
      </c>
      <c r="AQ57" s="153">
        <v>56</v>
      </c>
      <c r="AR57" s="153"/>
      <c r="AS57" s="153">
        <v>13</v>
      </c>
      <c r="AT57" s="153"/>
      <c r="AU57" s="153"/>
      <c r="AV57" s="153">
        <v>29697</v>
      </c>
      <c r="AW57" s="153">
        <v>242</v>
      </c>
      <c r="AX57" s="206">
        <f t="shared" si="26"/>
        <v>2313618</v>
      </c>
      <c r="AY57" s="11"/>
      <c r="AZ57" s="56"/>
      <c r="BA57" s="46" t="s">
        <v>37</v>
      </c>
      <c r="BB57" s="216">
        <f t="shared" si="27"/>
        <v>901170</v>
      </c>
      <c r="BC57" s="217">
        <f t="shared" si="28"/>
        <v>878679</v>
      </c>
      <c r="BD57" s="217">
        <f t="shared" si="29"/>
        <v>250330</v>
      </c>
      <c r="BE57" s="217">
        <f t="shared" si="30"/>
        <v>192394</v>
      </c>
      <c r="BF57" s="217">
        <f t="shared" si="31"/>
        <v>30232</v>
      </c>
      <c r="BG57" s="217">
        <f t="shared" si="32"/>
        <v>60813</v>
      </c>
      <c r="BH57" s="218">
        <f t="shared" si="33"/>
        <v>2313618</v>
      </c>
      <c r="BI57" s="148"/>
    </row>
    <row r="58" spans="1:61" ht="15" thickBot="1" x14ac:dyDescent="0.35">
      <c r="A58" s="58"/>
      <c r="B58" s="57"/>
      <c r="C58" s="47" t="s">
        <v>38</v>
      </c>
      <c r="D58" s="207"/>
      <c r="E58" s="207">
        <v>469</v>
      </c>
      <c r="F58" s="207">
        <v>18149</v>
      </c>
      <c r="G58" s="207"/>
      <c r="H58" s="207"/>
      <c r="I58" s="207"/>
      <c r="J58" s="207"/>
      <c r="K58" s="207">
        <v>127301</v>
      </c>
      <c r="L58" s="207">
        <v>247051</v>
      </c>
      <c r="M58" s="207">
        <v>897650</v>
      </c>
      <c r="N58" s="207">
        <v>9164</v>
      </c>
      <c r="O58" s="207">
        <v>12184</v>
      </c>
      <c r="P58" s="207">
        <v>881</v>
      </c>
      <c r="Q58" s="207">
        <v>3726</v>
      </c>
      <c r="R58" s="207">
        <v>49305</v>
      </c>
      <c r="S58" s="207">
        <v>9515</v>
      </c>
      <c r="T58" s="207">
        <v>877648</v>
      </c>
      <c r="U58" s="207"/>
      <c r="V58" s="207">
        <v>3368</v>
      </c>
      <c r="W58" s="207">
        <v>415</v>
      </c>
      <c r="X58" s="207">
        <v>14728</v>
      </c>
      <c r="Y58" s="207"/>
      <c r="Z58" s="207"/>
      <c r="AA58" s="207">
        <v>7214</v>
      </c>
      <c r="AB58" s="207"/>
      <c r="AC58" s="207"/>
      <c r="AD58" s="209"/>
      <c r="AE58" s="207"/>
      <c r="AF58" s="207"/>
      <c r="AG58" s="207"/>
      <c r="AH58" s="207">
        <v>466</v>
      </c>
      <c r="AI58" s="207"/>
      <c r="AJ58" s="207"/>
      <c r="AK58" s="207">
        <v>16</v>
      </c>
      <c r="AL58" s="207"/>
      <c r="AM58" s="207"/>
      <c r="AN58" s="207"/>
      <c r="AO58" s="207"/>
      <c r="AP58" s="207">
        <v>27</v>
      </c>
      <c r="AQ58" s="207">
        <v>56</v>
      </c>
      <c r="AR58" s="207"/>
      <c r="AS58" s="207">
        <v>13</v>
      </c>
      <c r="AT58" s="207"/>
      <c r="AU58" s="207"/>
      <c r="AV58" s="207">
        <v>29984</v>
      </c>
      <c r="AW58" s="211">
        <v>242</v>
      </c>
      <c r="AX58" s="208">
        <f t="shared" si="26"/>
        <v>2309572</v>
      </c>
      <c r="AY58" s="11"/>
      <c r="AZ58" s="57"/>
      <c r="BA58" s="47" t="s">
        <v>38</v>
      </c>
      <c r="BB58" s="219">
        <f t="shared" si="27"/>
        <v>897650</v>
      </c>
      <c r="BC58" s="220">
        <f t="shared" si="28"/>
        <v>877648</v>
      </c>
      <c r="BD58" s="220">
        <f t="shared" si="29"/>
        <v>250419</v>
      </c>
      <c r="BE58" s="220">
        <f t="shared" si="30"/>
        <v>193335</v>
      </c>
      <c r="BF58" s="220">
        <f>+F58+U58+O58</f>
        <v>30333</v>
      </c>
      <c r="BG58" s="220">
        <f t="shared" si="32"/>
        <v>60187</v>
      </c>
      <c r="BH58" s="221">
        <f t="shared" si="33"/>
        <v>2309572</v>
      </c>
      <c r="BI58" s="148"/>
    </row>
    <row r="59" spans="1:61" x14ac:dyDescent="0.25">
      <c r="A59" s="58"/>
      <c r="B59" s="38">
        <v>2014</v>
      </c>
      <c r="C59" s="51" t="s">
        <v>39</v>
      </c>
      <c r="D59" s="204"/>
      <c r="E59" s="204">
        <v>469</v>
      </c>
      <c r="F59" s="204">
        <v>22730</v>
      </c>
      <c r="G59" s="204"/>
      <c r="H59" s="204"/>
      <c r="I59" s="204"/>
      <c r="J59" s="204"/>
      <c r="K59" s="204">
        <v>128253</v>
      </c>
      <c r="L59" s="204">
        <v>249917</v>
      </c>
      <c r="M59" s="204">
        <v>895925</v>
      </c>
      <c r="N59" s="204">
        <v>8769</v>
      </c>
      <c r="O59" s="204">
        <v>8005</v>
      </c>
      <c r="P59" s="204">
        <v>903</v>
      </c>
      <c r="Q59" s="204">
        <v>3952</v>
      </c>
      <c r="R59" s="204">
        <v>49471</v>
      </c>
      <c r="S59" s="204">
        <v>9572</v>
      </c>
      <c r="T59" s="204">
        <v>873807</v>
      </c>
      <c r="U59" s="204"/>
      <c r="V59" s="204">
        <v>3319</v>
      </c>
      <c r="W59" s="204">
        <v>466</v>
      </c>
      <c r="X59" s="204">
        <v>14296</v>
      </c>
      <c r="Y59" s="204"/>
      <c r="Z59" s="204"/>
      <c r="AA59" s="204">
        <v>7214</v>
      </c>
      <c r="AB59" s="204"/>
      <c r="AC59" s="204"/>
      <c r="AD59" s="204"/>
      <c r="AE59" s="204"/>
      <c r="AF59" s="204"/>
      <c r="AG59" s="204"/>
      <c r="AH59" s="204">
        <v>406</v>
      </c>
      <c r="AI59" s="204"/>
      <c r="AJ59" s="204"/>
      <c r="AK59" s="204">
        <v>16</v>
      </c>
      <c r="AL59" s="204"/>
      <c r="AM59" s="204"/>
      <c r="AN59" s="204"/>
      <c r="AO59" s="204"/>
      <c r="AP59" s="204">
        <v>27</v>
      </c>
      <c r="AQ59" s="204">
        <v>56</v>
      </c>
      <c r="AR59" s="204"/>
      <c r="AS59" s="204">
        <v>13</v>
      </c>
      <c r="AT59" s="204"/>
      <c r="AU59" s="204"/>
      <c r="AV59" s="204">
        <v>30515</v>
      </c>
      <c r="AW59" s="204">
        <v>251</v>
      </c>
      <c r="AX59" s="205">
        <f t="shared" si="26"/>
        <v>2308352</v>
      </c>
      <c r="AY59" s="11"/>
      <c r="AZ59" s="38">
        <v>2014</v>
      </c>
      <c r="BA59" s="51" t="s">
        <v>39</v>
      </c>
      <c r="BB59" s="213">
        <f t="shared" si="27"/>
        <v>895925</v>
      </c>
      <c r="BC59" s="214">
        <f t="shared" si="28"/>
        <v>873807</v>
      </c>
      <c r="BD59" s="214">
        <f t="shared" si="29"/>
        <v>253236</v>
      </c>
      <c r="BE59" s="214">
        <f t="shared" si="30"/>
        <v>194510</v>
      </c>
      <c r="BF59" s="214">
        <f t="shared" ref="BF59:BF64" si="34">+F59+U59+O59</f>
        <v>30735</v>
      </c>
      <c r="BG59" s="214">
        <f t="shared" si="32"/>
        <v>60139</v>
      </c>
      <c r="BH59" s="215">
        <f t="shared" si="33"/>
        <v>2308352</v>
      </c>
      <c r="BI59" s="148"/>
    </row>
    <row r="60" spans="1:61" x14ac:dyDescent="0.25">
      <c r="A60" s="58"/>
      <c r="B60" s="56"/>
      <c r="C60" s="46" t="s">
        <v>40</v>
      </c>
      <c r="D60" s="153"/>
      <c r="E60" s="153">
        <v>469</v>
      </c>
      <c r="F60" s="153">
        <v>18359</v>
      </c>
      <c r="G60" s="153"/>
      <c r="H60" s="153"/>
      <c r="I60" s="153"/>
      <c r="J60" s="153"/>
      <c r="K60" s="153">
        <v>128999</v>
      </c>
      <c r="L60" s="153">
        <v>251592</v>
      </c>
      <c r="M60" s="153">
        <v>867914</v>
      </c>
      <c r="N60" s="153">
        <v>8857</v>
      </c>
      <c r="O60" s="153">
        <v>12409</v>
      </c>
      <c r="P60" s="153">
        <v>877</v>
      </c>
      <c r="Q60" s="153">
        <v>4178</v>
      </c>
      <c r="R60" s="153">
        <v>49967</v>
      </c>
      <c r="S60" s="153">
        <v>9700</v>
      </c>
      <c r="T60" s="153">
        <v>874621</v>
      </c>
      <c r="U60" s="153"/>
      <c r="V60" s="153">
        <v>4586</v>
      </c>
      <c r="W60" s="153">
        <v>437</v>
      </c>
      <c r="X60" s="153">
        <v>15309</v>
      </c>
      <c r="Y60" s="153"/>
      <c r="Z60" s="153"/>
      <c r="AA60" s="153">
        <v>7413</v>
      </c>
      <c r="AB60" s="153"/>
      <c r="AC60" s="153"/>
      <c r="AD60" s="153"/>
      <c r="AE60" s="153"/>
      <c r="AF60" s="153"/>
      <c r="AG60" s="153"/>
      <c r="AH60" s="153">
        <v>481</v>
      </c>
      <c r="AI60" s="153"/>
      <c r="AJ60" s="153"/>
      <c r="AK60" s="153">
        <v>16</v>
      </c>
      <c r="AL60" s="153"/>
      <c r="AM60" s="153"/>
      <c r="AN60" s="153"/>
      <c r="AO60" s="153"/>
      <c r="AP60" s="153">
        <v>27</v>
      </c>
      <c r="AQ60" s="153">
        <v>54</v>
      </c>
      <c r="AR60" s="153"/>
      <c r="AS60" s="153">
        <v>13</v>
      </c>
      <c r="AT60" s="153"/>
      <c r="AU60" s="153"/>
      <c r="AV60" s="153">
        <v>31283</v>
      </c>
      <c r="AW60" s="153">
        <v>254</v>
      </c>
      <c r="AX60" s="206">
        <f t="shared" si="26"/>
        <v>2287815</v>
      </c>
      <c r="AY60" s="11"/>
      <c r="AZ60" s="56"/>
      <c r="BA60" s="46" t="s">
        <v>40</v>
      </c>
      <c r="BB60" s="216">
        <f t="shared" si="27"/>
        <v>867914</v>
      </c>
      <c r="BC60" s="217">
        <f t="shared" si="28"/>
        <v>874621</v>
      </c>
      <c r="BD60" s="217">
        <f t="shared" si="29"/>
        <v>256178</v>
      </c>
      <c r="BE60" s="217">
        <f t="shared" si="30"/>
        <v>196079</v>
      </c>
      <c r="BF60" s="217">
        <f t="shared" si="34"/>
        <v>30768</v>
      </c>
      <c r="BG60" s="217">
        <f t="shared" si="32"/>
        <v>62255</v>
      </c>
      <c r="BH60" s="218">
        <f t="shared" si="33"/>
        <v>2287815</v>
      </c>
      <c r="BI60" s="148"/>
    </row>
    <row r="61" spans="1:61" ht="14.4" x14ac:dyDescent="0.3">
      <c r="A61" s="58"/>
      <c r="B61" s="56"/>
      <c r="C61" s="46" t="s">
        <v>41</v>
      </c>
      <c r="D61" s="153"/>
      <c r="E61" s="153">
        <v>469</v>
      </c>
      <c r="F61" s="153">
        <v>19381</v>
      </c>
      <c r="G61" s="153"/>
      <c r="H61" s="153"/>
      <c r="I61" s="153"/>
      <c r="J61" s="153"/>
      <c r="K61" s="153">
        <v>131698</v>
      </c>
      <c r="L61" s="153">
        <v>258285</v>
      </c>
      <c r="M61" s="153">
        <v>906069</v>
      </c>
      <c r="N61" s="153">
        <v>8611</v>
      </c>
      <c r="O61" s="153">
        <v>12216</v>
      </c>
      <c r="P61" s="153">
        <v>521</v>
      </c>
      <c r="Q61" s="153">
        <v>4503</v>
      </c>
      <c r="R61" s="153">
        <v>50154</v>
      </c>
      <c r="S61" s="153">
        <v>9901</v>
      </c>
      <c r="T61" s="153">
        <v>889848</v>
      </c>
      <c r="U61" s="153"/>
      <c r="V61" s="153">
        <v>4597</v>
      </c>
      <c r="W61" s="153">
        <v>444</v>
      </c>
      <c r="X61" s="153">
        <v>15244</v>
      </c>
      <c r="Y61" s="153"/>
      <c r="Z61" s="153"/>
      <c r="AA61" s="153">
        <v>7467</v>
      </c>
      <c r="AB61" s="153"/>
      <c r="AC61" s="153"/>
      <c r="AD61" s="210"/>
      <c r="AE61" s="153"/>
      <c r="AF61" s="153"/>
      <c r="AG61" s="153"/>
      <c r="AH61" s="153">
        <v>462</v>
      </c>
      <c r="AI61" s="153"/>
      <c r="AJ61" s="153"/>
      <c r="AK61" s="153">
        <v>16</v>
      </c>
      <c r="AL61" s="153"/>
      <c r="AM61" s="153"/>
      <c r="AN61" s="153"/>
      <c r="AO61" s="153"/>
      <c r="AP61" s="153">
        <v>27</v>
      </c>
      <c r="AQ61" s="153">
        <v>54</v>
      </c>
      <c r="AR61" s="153"/>
      <c r="AS61" s="153">
        <v>13</v>
      </c>
      <c r="AT61" s="153"/>
      <c r="AU61" s="153"/>
      <c r="AV61" s="153">
        <v>32636</v>
      </c>
      <c r="AW61" s="212">
        <v>259</v>
      </c>
      <c r="AX61" s="206">
        <f t="shared" si="26"/>
        <v>2352875</v>
      </c>
      <c r="AY61" s="11"/>
      <c r="AZ61" s="56"/>
      <c r="BA61" s="46" t="s">
        <v>41</v>
      </c>
      <c r="BB61" s="216">
        <f t="shared" si="27"/>
        <v>906069</v>
      </c>
      <c r="BC61" s="217">
        <f t="shared" si="28"/>
        <v>889848</v>
      </c>
      <c r="BD61" s="217">
        <f t="shared" si="29"/>
        <v>262882</v>
      </c>
      <c r="BE61" s="217">
        <f t="shared" si="30"/>
        <v>199220</v>
      </c>
      <c r="BF61" s="217">
        <f t="shared" si="34"/>
        <v>31597</v>
      </c>
      <c r="BG61" s="217">
        <f t="shared" si="32"/>
        <v>63259</v>
      </c>
      <c r="BH61" s="218">
        <f t="shared" si="33"/>
        <v>2352875</v>
      </c>
      <c r="BI61" s="148"/>
    </row>
    <row r="62" spans="1:61" x14ac:dyDescent="0.25">
      <c r="A62" s="58"/>
      <c r="B62" s="39"/>
      <c r="C62" s="46" t="s">
        <v>42</v>
      </c>
      <c r="D62" s="153"/>
      <c r="E62" s="153">
        <v>469</v>
      </c>
      <c r="F62" s="153">
        <v>18532</v>
      </c>
      <c r="G62" s="153"/>
      <c r="H62" s="153"/>
      <c r="I62" s="153"/>
      <c r="J62" s="153"/>
      <c r="K62" s="153">
        <v>132713</v>
      </c>
      <c r="L62" s="153">
        <v>262621</v>
      </c>
      <c r="M62" s="153">
        <v>914134</v>
      </c>
      <c r="N62" s="153">
        <v>8605</v>
      </c>
      <c r="O62" s="153">
        <v>12030</v>
      </c>
      <c r="P62" s="153">
        <v>874</v>
      </c>
      <c r="Q62" s="153">
        <v>4820</v>
      </c>
      <c r="R62" s="153">
        <v>51300</v>
      </c>
      <c r="S62" s="153">
        <v>10065</v>
      </c>
      <c r="T62" s="153">
        <v>897125</v>
      </c>
      <c r="U62" s="153"/>
      <c r="V62" s="153">
        <v>4595</v>
      </c>
      <c r="W62" s="153">
        <v>446</v>
      </c>
      <c r="X62" s="153">
        <v>14849</v>
      </c>
      <c r="Y62" s="153"/>
      <c r="Z62" s="153"/>
      <c r="AA62" s="153">
        <v>7547</v>
      </c>
      <c r="AB62" s="153"/>
      <c r="AC62" s="153"/>
      <c r="AD62" s="153"/>
      <c r="AE62" s="153"/>
      <c r="AF62" s="153"/>
      <c r="AG62" s="153"/>
      <c r="AH62" s="153">
        <v>485</v>
      </c>
      <c r="AI62" s="153"/>
      <c r="AJ62" s="153"/>
      <c r="AK62" s="153">
        <v>16</v>
      </c>
      <c r="AL62" s="153"/>
      <c r="AM62" s="153"/>
      <c r="AN62" s="153"/>
      <c r="AO62" s="153"/>
      <c r="AP62" s="153">
        <v>27</v>
      </c>
      <c r="AQ62" s="153">
        <v>52</v>
      </c>
      <c r="AR62" s="153"/>
      <c r="AS62" s="153">
        <v>13</v>
      </c>
      <c r="AT62" s="153"/>
      <c r="AU62" s="153"/>
      <c r="AV62" s="153">
        <v>34092</v>
      </c>
      <c r="AW62" s="153">
        <v>262</v>
      </c>
      <c r="AX62" s="206">
        <f>SUM(D62:AW62)</f>
        <v>2375672</v>
      </c>
      <c r="AY62" s="11"/>
      <c r="AZ62" s="39"/>
      <c r="BA62" s="46" t="s">
        <v>42</v>
      </c>
      <c r="BB62" s="216">
        <f>+M62+AE62+AI62</f>
        <v>914134</v>
      </c>
      <c r="BC62" s="217">
        <f>+T62</f>
        <v>897125</v>
      </c>
      <c r="BD62" s="217">
        <f>+D62+J62+L62+V62+AB62+AT62</f>
        <v>267216</v>
      </c>
      <c r="BE62" s="217">
        <f>+K62+R62+S62+AA62</f>
        <v>201625</v>
      </c>
      <c r="BF62" s="217">
        <f t="shared" si="34"/>
        <v>30562</v>
      </c>
      <c r="BG62" s="217">
        <f>+E62+G62+H62+I62+N62+P62+W62+X62+Y62+Z62+AC62+AD62+AF62+AG62+AH62+AJ62+AK62+AL62+AM62+AO62+AP62+AQ62+AR62+AS62+AU62+AV62+AW62+Q62</f>
        <v>65010</v>
      </c>
      <c r="BH62" s="218">
        <f>SUM(BB62:BG62)</f>
        <v>2375672</v>
      </c>
      <c r="BI62" s="148"/>
    </row>
    <row r="63" spans="1:61" x14ac:dyDescent="0.25">
      <c r="A63" s="58"/>
      <c r="B63" s="56"/>
      <c r="C63" s="46" t="s">
        <v>43</v>
      </c>
      <c r="D63" s="153"/>
      <c r="E63" s="153">
        <v>469</v>
      </c>
      <c r="F63" s="153">
        <v>18667</v>
      </c>
      <c r="G63" s="153"/>
      <c r="H63" s="153"/>
      <c r="I63" s="153"/>
      <c r="J63" s="153"/>
      <c r="K63" s="153">
        <v>134349</v>
      </c>
      <c r="L63" s="153">
        <v>265699</v>
      </c>
      <c r="M63" s="153">
        <v>915579</v>
      </c>
      <c r="N63" s="153">
        <v>8587</v>
      </c>
      <c r="O63" s="153">
        <v>12062</v>
      </c>
      <c r="P63" s="153">
        <v>843</v>
      </c>
      <c r="Q63" s="153">
        <v>4924</v>
      </c>
      <c r="R63" s="153">
        <v>52033</v>
      </c>
      <c r="S63" s="153">
        <v>10242</v>
      </c>
      <c r="T63" s="153">
        <v>903617</v>
      </c>
      <c r="U63" s="153"/>
      <c r="V63" s="153">
        <v>4895</v>
      </c>
      <c r="W63" s="153">
        <v>412</v>
      </c>
      <c r="X63" s="153">
        <v>15031</v>
      </c>
      <c r="Y63" s="153"/>
      <c r="Z63" s="153"/>
      <c r="AA63" s="153">
        <v>7573</v>
      </c>
      <c r="AB63" s="153"/>
      <c r="AC63" s="153"/>
      <c r="AD63" s="153"/>
      <c r="AE63" s="153"/>
      <c r="AF63" s="153"/>
      <c r="AG63" s="153"/>
      <c r="AH63" s="153">
        <v>529</v>
      </c>
      <c r="AI63" s="153"/>
      <c r="AJ63" s="153"/>
      <c r="AK63" s="153">
        <v>16</v>
      </c>
      <c r="AL63" s="153"/>
      <c r="AM63" s="153"/>
      <c r="AN63" s="153"/>
      <c r="AO63" s="153"/>
      <c r="AP63" s="153">
        <v>23</v>
      </c>
      <c r="AQ63" s="153">
        <v>51</v>
      </c>
      <c r="AR63" s="153"/>
      <c r="AS63" s="153">
        <v>13</v>
      </c>
      <c r="AT63" s="153"/>
      <c r="AU63" s="153"/>
      <c r="AV63" s="153">
        <v>35143</v>
      </c>
      <c r="AW63" s="153">
        <v>276</v>
      </c>
      <c r="AX63" s="206">
        <f>SUM(D63:AW63)</f>
        <v>2391033</v>
      </c>
      <c r="AY63" s="11"/>
      <c r="AZ63" s="56"/>
      <c r="BA63" s="46" t="s">
        <v>43</v>
      </c>
      <c r="BB63" s="216">
        <f>+M63+AE63+AI63</f>
        <v>915579</v>
      </c>
      <c r="BC63" s="217">
        <f>+T63</f>
        <v>903617</v>
      </c>
      <c r="BD63" s="217">
        <f>+D63+J63+L63+V63+AB63+AT63</f>
        <v>270594</v>
      </c>
      <c r="BE63" s="217">
        <f>+K63+R63+S63+AA63</f>
        <v>204197</v>
      </c>
      <c r="BF63" s="217">
        <f t="shared" si="34"/>
        <v>30729</v>
      </c>
      <c r="BG63" s="217">
        <f>+E63+G63+H63+I63+N63+P63+W63+X63+Y63+Z63+AC63+AD63+AF63+AG63+AH63+AJ63+AK63+AL63+AM63+AO63+AP63+AQ63+AR63+AS63+AU63+AV63+AW63+Q63</f>
        <v>66317</v>
      </c>
      <c r="BH63" s="218">
        <f>SUM(BB63:BG63)</f>
        <v>2391033</v>
      </c>
      <c r="BI63" s="148"/>
    </row>
    <row r="64" spans="1:61" ht="12.75" customHeight="1" x14ac:dyDescent="0.3">
      <c r="A64" s="58"/>
      <c r="B64" s="56"/>
      <c r="C64" s="46" t="s">
        <v>44</v>
      </c>
      <c r="D64" s="153"/>
      <c r="E64" s="153">
        <v>469</v>
      </c>
      <c r="F64" s="153">
        <v>18706</v>
      </c>
      <c r="G64" s="153"/>
      <c r="H64" s="153"/>
      <c r="I64" s="153"/>
      <c r="J64" s="153"/>
      <c r="K64" s="153">
        <v>135669</v>
      </c>
      <c r="L64" s="153">
        <v>266109</v>
      </c>
      <c r="M64" s="153">
        <v>932696</v>
      </c>
      <c r="N64" s="153">
        <v>8622</v>
      </c>
      <c r="O64" s="153">
        <v>11967</v>
      </c>
      <c r="P64" s="153">
        <v>830</v>
      </c>
      <c r="Q64" s="153">
        <v>5061</v>
      </c>
      <c r="R64" s="153">
        <v>52648</v>
      </c>
      <c r="S64" s="153">
        <v>10407</v>
      </c>
      <c r="T64" s="153">
        <v>920961</v>
      </c>
      <c r="U64" s="153"/>
      <c r="V64" s="153">
        <v>4621</v>
      </c>
      <c r="W64" s="153">
        <v>417</v>
      </c>
      <c r="X64" s="153">
        <v>14915</v>
      </c>
      <c r="Y64" s="153"/>
      <c r="Z64" s="153"/>
      <c r="AA64" s="153">
        <v>7627</v>
      </c>
      <c r="AB64" s="153"/>
      <c r="AC64" s="153"/>
      <c r="AD64" s="210"/>
      <c r="AE64" s="153"/>
      <c r="AF64" s="153"/>
      <c r="AG64" s="153"/>
      <c r="AH64" s="153">
        <v>455</v>
      </c>
      <c r="AI64" s="153"/>
      <c r="AJ64" s="153"/>
      <c r="AK64" s="153">
        <v>16</v>
      </c>
      <c r="AL64" s="153"/>
      <c r="AM64" s="153"/>
      <c r="AN64" s="153"/>
      <c r="AO64" s="153"/>
      <c r="AP64" s="153">
        <v>23</v>
      </c>
      <c r="AQ64" s="153">
        <v>51</v>
      </c>
      <c r="AR64" s="153"/>
      <c r="AS64" s="153">
        <v>13</v>
      </c>
      <c r="AT64" s="153"/>
      <c r="AU64" s="153"/>
      <c r="AV64" s="153">
        <v>36025</v>
      </c>
      <c r="AW64" s="212">
        <v>284</v>
      </c>
      <c r="AX64" s="206">
        <f>SUM(D64:AW64)</f>
        <v>2428592</v>
      </c>
      <c r="AY64" s="11"/>
      <c r="AZ64" s="56"/>
      <c r="BA64" s="46" t="s">
        <v>44</v>
      </c>
      <c r="BB64" s="216">
        <f>+M64+AE64+AI64</f>
        <v>932696</v>
      </c>
      <c r="BC64" s="217">
        <f>+T64</f>
        <v>920961</v>
      </c>
      <c r="BD64" s="217">
        <f>+D64+J64+L64+V64+AB64+AT64</f>
        <v>270730</v>
      </c>
      <c r="BE64" s="217">
        <f>+K64+R64+S64+AA64</f>
        <v>206351</v>
      </c>
      <c r="BF64" s="217">
        <f t="shared" si="34"/>
        <v>30673</v>
      </c>
      <c r="BG64" s="217">
        <f>+E64+G64+H64+I64+N64+P64+W64+X64+Y64+Z64+AC64+AD64+AF64+AG64+AH64+AJ64+AK64+AL64+AM64+AO64+AP64+AQ64+AR64+AS64+AU64+AV64+AW64+Q64</f>
        <v>67181</v>
      </c>
      <c r="BH64" s="218">
        <f>SUM(BB64:BG64)</f>
        <v>2428592</v>
      </c>
      <c r="BI64" s="148"/>
    </row>
    <row r="65" spans="1:61" x14ac:dyDescent="0.25">
      <c r="A65" s="58"/>
      <c r="B65" s="39"/>
      <c r="C65" s="46" t="s">
        <v>33</v>
      </c>
      <c r="D65" s="153"/>
      <c r="E65" s="153">
        <v>469</v>
      </c>
      <c r="F65" s="153">
        <v>18626</v>
      </c>
      <c r="G65" s="153"/>
      <c r="H65" s="153"/>
      <c r="I65" s="153"/>
      <c r="J65" s="153"/>
      <c r="K65" s="153">
        <v>137783</v>
      </c>
      <c r="L65" s="153">
        <v>267727</v>
      </c>
      <c r="M65" s="153">
        <v>941718</v>
      </c>
      <c r="N65" s="153">
        <v>8656</v>
      </c>
      <c r="O65" s="153">
        <v>11874</v>
      </c>
      <c r="P65" s="153">
        <v>828</v>
      </c>
      <c r="Q65" s="153">
        <v>5130</v>
      </c>
      <c r="R65" s="153">
        <v>53132</v>
      </c>
      <c r="S65" s="153">
        <v>10610</v>
      </c>
      <c r="T65" s="153">
        <v>925657</v>
      </c>
      <c r="U65" s="153"/>
      <c r="V65" s="153">
        <v>4813</v>
      </c>
      <c r="W65" s="153">
        <v>405</v>
      </c>
      <c r="X65" s="153">
        <v>15215</v>
      </c>
      <c r="Y65" s="153"/>
      <c r="Z65" s="153"/>
      <c r="AA65" s="153">
        <v>7695</v>
      </c>
      <c r="AB65" s="153"/>
      <c r="AC65" s="153"/>
      <c r="AD65" s="153"/>
      <c r="AE65" s="153"/>
      <c r="AF65" s="153"/>
      <c r="AG65" s="153"/>
      <c r="AH65" s="153">
        <v>441</v>
      </c>
      <c r="AI65" s="153"/>
      <c r="AJ65" s="153"/>
      <c r="AK65" s="153">
        <v>16</v>
      </c>
      <c r="AL65" s="153"/>
      <c r="AM65" s="153"/>
      <c r="AN65" s="153"/>
      <c r="AO65" s="153"/>
      <c r="AP65" s="153">
        <v>23</v>
      </c>
      <c r="AQ65" s="153">
        <v>50</v>
      </c>
      <c r="AR65" s="153"/>
      <c r="AS65" s="153">
        <v>13</v>
      </c>
      <c r="AT65" s="153"/>
      <c r="AU65" s="153"/>
      <c r="AV65" s="153">
        <v>36768</v>
      </c>
      <c r="AW65" s="153">
        <v>284</v>
      </c>
      <c r="AX65" s="206">
        <f t="shared" ref="AX65:AX67" si="35">SUM(D65:AW65)</f>
        <v>2447933</v>
      </c>
      <c r="AY65" s="11"/>
      <c r="AZ65" s="39"/>
      <c r="BA65" s="46" t="s">
        <v>33</v>
      </c>
      <c r="BB65" s="216">
        <f t="shared" ref="BB65:BB73" si="36">+M65+AE65+AI65</f>
        <v>941718</v>
      </c>
      <c r="BC65" s="217">
        <f t="shared" ref="BC65:BC73" si="37">+T65</f>
        <v>925657</v>
      </c>
      <c r="BD65" s="217">
        <f t="shared" ref="BD65:BD73" si="38">+D65+J65+L65+V65+AB65+AT65</f>
        <v>272540</v>
      </c>
      <c r="BE65" s="217">
        <f t="shared" ref="BE65:BE73" si="39">+K65+R65+S65+AA65</f>
        <v>209220</v>
      </c>
      <c r="BF65" s="217">
        <f t="shared" ref="BF65:BF73" si="40">+F65+U65+O65</f>
        <v>30500</v>
      </c>
      <c r="BG65" s="217">
        <f t="shared" ref="BG65:BG70" si="41">+E65+G65+H65+I65+N65+P65+W65+X65+Y65+Z65+AC65+AD65+AF65+AG65+AH65+AJ65+AK65+AL65+AM65+AO65+AP65+AQ65+AR65+AS65+AU65+AV65+AW65+Q65</f>
        <v>68298</v>
      </c>
      <c r="BH65" s="218">
        <f t="shared" ref="BH65:BH73" si="42">SUM(BB65:BG65)</f>
        <v>2447933</v>
      </c>
      <c r="BI65" s="148"/>
    </row>
    <row r="66" spans="1:61" x14ac:dyDescent="0.25">
      <c r="A66" s="58"/>
      <c r="B66" s="56"/>
      <c r="C66" s="46" t="s">
        <v>34</v>
      </c>
      <c r="D66" s="153"/>
      <c r="E66" s="153">
        <v>469</v>
      </c>
      <c r="F66" s="153">
        <v>18838</v>
      </c>
      <c r="G66" s="153"/>
      <c r="H66" s="153"/>
      <c r="I66" s="153"/>
      <c r="J66" s="153"/>
      <c r="K66" s="153">
        <v>139843</v>
      </c>
      <c r="L66" s="153">
        <v>270250</v>
      </c>
      <c r="M66" s="153">
        <v>952959</v>
      </c>
      <c r="N66" s="153">
        <v>8585</v>
      </c>
      <c r="O66" s="153">
        <v>11737</v>
      </c>
      <c r="P66" s="153">
        <v>817</v>
      </c>
      <c r="Q66" s="153">
        <v>5265</v>
      </c>
      <c r="R66" s="153">
        <v>53829</v>
      </c>
      <c r="S66" s="153">
        <v>10787</v>
      </c>
      <c r="T66" s="153">
        <v>929734</v>
      </c>
      <c r="U66" s="153"/>
      <c r="V66" s="153">
        <v>4812</v>
      </c>
      <c r="W66" s="153">
        <v>388</v>
      </c>
      <c r="X66" s="153">
        <v>14890</v>
      </c>
      <c r="Y66" s="153"/>
      <c r="Z66" s="153"/>
      <c r="AA66" s="153">
        <v>7790</v>
      </c>
      <c r="AB66" s="153"/>
      <c r="AC66" s="153"/>
      <c r="AD66" s="153"/>
      <c r="AE66" s="153"/>
      <c r="AF66" s="153"/>
      <c r="AG66" s="153"/>
      <c r="AH66" s="153">
        <v>443</v>
      </c>
      <c r="AI66" s="153"/>
      <c r="AJ66" s="153"/>
      <c r="AK66" s="153">
        <v>16</v>
      </c>
      <c r="AL66" s="153"/>
      <c r="AM66" s="153"/>
      <c r="AN66" s="153"/>
      <c r="AO66" s="153"/>
      <c r="AP66" s="153">
        <v>23</v>
      </c>
      <c r="AQ66" s="153">
        <v>49</v>
      </c>
      <c r="AR66" s="153"/>
      <c r="AS66" s="153">
        <v>13</v>
      </c>
      <c r="AT66" s="153"/>
      <c r="AU66" s="153"/>
      <c r="AV66" s="153">
        <v>37491</v>
      </c>
      <c r="AW66" s="153">
        <v>286</v>
      </c>
      <c r="AX66" s="206">
        <f t="shared" si="35"/>
        <v>2469314</v>
      </c>
      <c r="AY66" s="11"/>
      <c r="AZ66" s="56"/>
      <c r="BA66" s="46" t="s">
        <v>34</v>
      </c>
      <c r="BB66" s="216">
        <f t="shared" si="36"/>
        <v>952959</v>
      </c>
      <c r="BC66" s="217">
        <f t="shared" si="37"/>
        <v>929734</v>
      </c>
      <c r="BD66" s="217">
        <f t="shared" si="38"/>
        <v>275062</v>
      </c>
      <c r="BE66" s="217">
        <f t="shared" si="39"/>
        <v>212249</v>
      </c>
      <c r="BF66" s="217">
        <f t="shared" si="40"/>
        <v>30575</v>
      </c>
      <c r="BG66" s="217">
        <f t="shared" si="41"/>
        <v>68735</v>
      </c>
      <c r="BH66" s="218">
        <f t="shared" si="42"/>
        <v>2469314</v>
      </c>
      <c r="BI66" s="148"/>
    </row>
    <row r="67" spans="1:61" ht="12.75" customHeight="1" x14ac:dyDescent="0.3">
      <c r="A67" s="58"/>
      <c r="B67" s="56"/>
      <c r="C67" s="46" t="s">
        <v>35</v>
      </c>
      <c r="D67" s="153"/>
      <c r="E67" s="153">
        <v>469</v>
      </c>
      <c r="F67" s="153">
        <v>18810</v>
      </c>
      <c r="G67" s="153"/>
      <c r="H67" s="153"/>
      <c r="I67" s="153"/>
      <c r="J67" s="153"/>
      <c r="K67" s="153">
        <v>141240</v>
      </c>
      <c r="L67" s="153">
        <v>271887</v>
      </c>
      <c r="M67" s="153">
        <v>960182</v>
      </c>
      <c r="N67" s="153">
        <v>8536</v>
      </c>
      <c r="O67" s="153">
        <v>11593</v>
      </c>
      <c r="P67" s="153">
        <v>787</v>
      </c>
      <c r="Q67" s="153">
        <v>5327</v>
      </c>
      <c r="R67" s="153">
        <v>54037</v>
      </c>
      <c r="S67" s="153">
        <v>10894</v>
      </c>
      <c r="T67" s="153">
        <v>932579</v>
      </c>
      <c r="U67" s="153"/>
      <c r="V67" s="153">
        <v>4829</v>
      </c>
      <c r="W67" s="153">
        <v>406</v>
      </c>
      <c r="X67" s="153">
        <v>14607</v>
      </c>
      <c r="Y67" s="153"/>
      <c r="Z67" s="153"/>
      <c r="AA67" s="153">
        <v>7837</v>
      </c>
      <c r="AB67" s="153"/>
      <c r="AC67" s="153"/>
      <c r="AD67" s="210"/>
      <c r="AE67" s="153"/>
      <c r="AF67" s="153"/>
      <c r="AG67" s="153"/>
      <c r="AH67" s="153">
        <v>420</v>
      </c>
      <c r="AI67" s="153"/>
      <c r="AJ67" s="153"/>
      <c r="AK67" s="153">
        <v>16</v>
      </c>
      <c r="AL67" s="153"/>
      <c r="AM67" s="153"/>
      <c r="AN67" s="153"/>
      <c r="AO67" s="153"/>
      <c r="AP67" s="153">
        <v>23</v>
      </c>
      <c r="AQ67" s="153">
        <v>44</v>
      </c>
      <c r="AR67" s="153"/>
      <c r="AS67" s="153">
        <v>13</v>
      </c>
      <c r="AT67" s="153"/>
      <c r="AU67" s="153"/>
      <c r="AV67" s="153">
        <v>38171</v>
      </c>
      <c r="AW67" s="212">
        <v>289</v>
      </c>
      <c r="AX67" s="206">
        <f t="shared" si="35"/>
        <v>2482996</v>
      </c>
      <c r="AY67" s="11"/>
      <c r="AZ67" s="56"/>
      <c r="BA67" s="46" t="s">
        <v>35</v>
      </c>
      <c r="BB67" s="216">
        <f t="shared" si="36"/>
        <v>960182</v>
      </c>
      <c r="BC67" s="217">
        <f t="shared" si="37"/>
        <v>932579</v>
      </c>
      <c r="BD67" s="217">
        <f t="shared" si="38"/>
        <v>276716</v>
      </c>
      <c r="BE67" s="217">
        <f t="shared" si="39"/>
        <v>214008</v>
      </c>
      <c r="BF67" s="217">
        <f t="shared" si="40"/>
        <v>30403</v>
      </c>
      <c r="BG67" s="217">
        <f t="shared" si="41"/>
        <v>69108</v>
      </c>
      <c r="BH67" s="218">
        <f t="shared" si="42"/>
        <v>2482996</v>
      </c>
      <c r="BI67" s="148"/>
    </row>
    <row r="68" spans="1:61" x14ac:dyDescent="0.25">
      <c r="A68" s="58"/>
      <c r="B68" s="39"/>
      <c r="C68" s="46" t="s">
        <v>36</v>
      </c>
      <c r="D68" s="153"/>
      <c r="E68" s="153">
        <v>469</v>
      </c>
      <c r="F68" s="153">
        <v>18985</v>
      </c>
      <c r="G68" s="153"/>
      <c r="H68" s="153"/>
      <c r="I68" s="153"/>
      <c r="J68" s="153"/>
      <c r="K68" s="153">
        <v>142743</v>
      </c>
      <c r="L68" s="153">
        <v>274260</v>
      </c>
      <c r="M68" s="153">
        <v>971782</v>
      </c>
      <c r="N68" s="153">
        <v>8543</v>
      </c>
      <c r="O68" s="153">
        <v>11523</v>
      </c>
      <c r="P68" s="153">
        <v>765</v>
      </c>
      <c r="Q68" s="153">
        <v>5453</v>
      </c>
      <c r="R68" s="153">
        <v>54268</v>
      </c>
      <c r="S68" s="153">
        <v>11040</v>
      </c>
      <c r="T68" s="153">
        <v>935244</v>
      </c>
      <c r="U68" s="153"/>
      <c r="V68" s="153">
        <v>4902</v>
      </c>
      <c r="W68" s="153">
        <v>412</v>
      </c>
      <c r="X68" s="153">
        <v>15333</v>
      </c>
      <c r="Y68" s="153"/>
      <c r="Z68" s="153"/>
      <c r="AA68" s="153">
        <v>642</v>
      </c>
      <c r="AB68" s="153"/>
      <c r="AC68" s="153"/>
      <c r="AD68" s="153"/>
      <c r="AE68" s="153"/>
      <c r="AF68" s="153"/>
      <c r="AG68" s="153"/>
      <c r="AH68" s="153">
        <v>396</v>
      </c>
      <c r="AI68" s="153"/>
      <c r="AJ68" s="153"/>
      <c r="AK68" s="153">
        <v>16</v>
      </c>
      <c r="AL68" s="153"/>
      <c r="AM68" s="153"/>
      <c r="AN68" s="153"/>
      <c r="AO68" s="153"/>
      <c r="AP68" s="153">
        <v>23</v>
      </c>
      <c r="AQ68" s="153">
        <v>44</v>
      </c>
      <c r="AR68" s="153"/>
      <c r="AS68" s="153">
        <v>13</v>
      </c>
      <c r="AT68" s="153"/>
      <c r="AU68" s="153"/>
      <c r="AV68" s="153">
        <v>39152</v>
      </c>
      <c r="AW68" s="153">
        <v>289</v>
      </c>
      <c r="AX68" s="206">
        <f t="shared" ref="AX68:AX70" si="43">SUM(D68:AW68)</f>
        <v>2496297</v>
      </c>
      <c r="AY68" s="11"/>
      <c r="AZ68" s="39"/>
      <c r="BA68" s="46" t="s">
        <v>36</v>
      </c>
      <c r="BB68" s="216">
        <f t="shared" si="36"/>
        <v>971782</v>
      </c>
      <c r="BC68" s="217">
        <f t="shared" si="37"/>
        <v>935244</v>
      </c>
      <c r="BD68" s="217">
        <f t="shared" si="38"/>
        <v>279162</v>
      </c>
      <c r="BE68" s="217">
        <f t="shared" si="39"/>
        <v>208693</v>
      </c>
      <c r="BF68" s="217">
        <f t="shared" si="40"/>
        <v>30508</v>
      </c>
      <c r="BG68" s="217">
        <f t="shared" si="41"/>
        <v>70908</v>
      </c>
      <c r="BH68" s="218">
        <f t="shared" si="42"/>
        <v>2496297</v>
      </c>
      <c r="BI68" s="148"/>
    </row>
    <row r="69" spans="1:61" x14ac:dyDescent="0.25">
      <c r="A69" s="58"/>
      <c r="B69" s="56"/>
      <c r="C69" s="46" t="s">
        <v>37</v>
      </c>
      <c r="D69" s="153"/>
      <c r="E69" s="153">
        <v>469</v>
      </c>
      <c r="F69" s="153">
        <v>20232</v>
      </c>
      <c r="G69" s="153"/>
      <c r="H69" s="153"/>
      <c r="I69" s="153"/>
      <c r="J69" s="153"/>
      <c r="K69" s="153">
        <v>143938</v>
      </c>
      <c r="L69" s="153">
        <v>275346</v>
      </c>
      <c r="M69" s="153">
        <v>973567</v>
      </c>
      <c r="N69" s="153">
        <v>8658</v>
      </c>
      <c r="O69" s="153">
        <v>11421</v>
      </c>
      <c r="P69" s="153">
        <v>731</v>
      </c>
      <c r="Q69" s="153">
        <v>5563</v>
      </c>
      <c r="R69" s="153">
        <v>54945</v>
      </c>
      <c r="S69" s="153">
        <v>11136</v>
      </c>
      <c r="T69" s="153">
        <v>936836</v>
      </c>
      <c r="U69" s="153"/>
      <c r="V69" s="153">
        <v>4911</v>
      </c>
      <c r="W69" s="153">
        <v>401</v>
      </c>
      <c r="X69" s="153">
        <v>15205</v>
      </c>
      <c r="Y69" s="153"/>
      <c r="Z69" s="153"/>
      <c r="AA69" s="153"/>
      <c r="AB69" s="153"/>
      <c r="AC69" s="153"/>
      <c r="AD69" s="153"/>
      <c r="AE69" s="153"/>
      <c r="AF69" s="153"/>
      <c r="AG69" s="153"/>
      <c r="AH69" s="153">
        <v>376</v>
      </c>
      <c r="AI69" s="153"/>
      <c r="AJ69" s="153"/>
      <c r="AK69" s="153">
        <v>16</v>
      </c>
      <c r="AL69" s="153"/>
      <c r="AM69" s="153"/>
      <c r="AN69" s="153"/>
      <c r="AO69" s="153"/>
      <c r="AP69" s="153">
        <v>23</v>
      </c>
      <c r="AQ69" s="153">
        <v>42</v>
      </c>
      <c r="AR69" s="153"/>
      <c r="AS69" s="153">
        <v>13</v>
      </c>
      <c r="AT69" s="153"/>
      <c r="AU69" s="153"/>
      <c r="AV69" s="153">
        <v>39641</v>
      </c>
      <c r="AW69" s="153">
        <v>292</v>
      </c>
      <c r="AX69" s="206">
        <f t="shared" si="43"/>
        <v>2503762</v>
      </c>
      <c r="AY69" s="11"/>
      <c r="AZ69" s="56"/>
      <c r="BA69" s="46" t="s">
        <v>37</v>
      </c>
      <c r="BB69" s="216">
        <f t="shared" si="36"/>
        <v>973567</v>
      </c>
      <c r="BC69" s="217">
        <f t="shared" si="37"/>
        <v>936836</v>
      </c>
      <c r="BD69" s="217">
        <f t="shared" si="38"/>
        <v>280257</v>
      </c>
      <c r="BE69" s="217">
        <f t="shared" si="39"/>
        <v>210019</v>
      </c>
      <c r="BF69" s="217">
        <f t="shared" si="40"/>
        <v>31653</v>
      </c>
      <c r="BG69" s="217">
        <f t="shared" si="41"/>
        <v>71430</v>
      </c>
      <c r="BH69" s="218">
        <f t="shared" si="42"/>
        <v>2503762</v>
      </c>
      <c r="BI69" s="148"/>
    </row>
    <row r="70" spans="1:61" ht="12.75" customHeight="1" thickBot="1" x14ac:dyDescent="0.35">
      <c r="A70" s="58"/>
      <c r="B70" s="57"/>
      <c r="C70" s="47" t="s">
        <v>38</v>
      </c>
      <c r="D70" s="207"/>
      <c r="E70" s="207">
        <v>469</v>
      </c>
      <c r="F70" s="207">
        <v>19245</v>
      </c>
      <c r="G70" s="207"/>
      <c r="H70" s="207"/>
      <c r="I70" s="207"/>
      <c r="J70" s="207"/>
      <c r="K70" s="207">
        <v>144802</v>
      </c>
      <c r="L70" s="207">
        <v>275926</v>
      </c>
      <c r="M70" s="207">
        <v>976356</v>
      </c>
      <c r="N70" s="207">
        <v>8653</v>
      </c>
      <c r="O70" s="207">
        <v>11297</v>
      </c>
      <c r="P70" s="207">
        <v>699</v>
      </c>
      <c r="Q70" s="207">
        <v>5391</v>
      </c>
      <c r="R70" s="207">
        <v>54846</v>
      </c>
      <c r="S70" s="207">
        <v>11207</v>
      </c>
      <c r="T70" s="207">
        <v>931984</v>
      </c>
      <c r="U70" s="207"/>
      <c r="V70" s="207">
        <v>5012</v>
      </c>
      <c r="W70" s="207">
        <v>394</v>
      </c>
      <c r="X70" s="207">
        <v>14294</v>
      </c>
      <c r="Y70" s="207"/>
      <c r="Z70" s="207"/>
      <c r="AA70" s="207"/>
      <c r="AB70" s="207"/>
      <c r="AC70" s="207"/>
      <c r="AD70" s="209"/>
      <c r="AE70" s="207"/>
      <c r="AF70" s="207"/>
      <c r="AG70" s="207"/>
      <c r="AH70" s="207">
        <v>385</v>
      </c>
      <c r="AI70" s="207"/>
      <c r="AJ70" s="207"/>
      <c r="AK70" s="207">
        <v>16</v>
      </c>
      <c r="AL70" s="207"/>
      <c r="AM70" s="207"/>
      <c r="AN70" s="207"/>
      <c r="AO70" s="207"/>
      <c r="AP70" s="207">
        <v>22</v>
      </c>
      <c r="AQ70" s="207">
        <v>41</v>
      </c>
      <c r="AR70" s="207"/>
      <c r="AS70" s="207">
        <v>13</v>
      </c>
      <c r="AT70" s="207"/>
      <c r="AU70" s="207"/>
      <c r="AV70" s="207">
        <v>40012</v>
      </c>
      <c r="AW70" s="211">
        <v>292</v>
      </c>
      <c r="AX70" s="208">
        <f t="shared" si="43"/>
        <v>2501356</v>
      </c>
      <c r="AY70" s="11"/>
      <c r="AZ70" s="57"/>
      <c r="BA70" s="47" t="s">
        <v>38</v>
      </c>
      <c r="BB70" s="219">
        <f t="shared" si="36"/>
        <v>976356</v>
      </c>
      <c r="BC70" s="220">
        <f t="shared" si="37"/>
        <v>931984</v>
      </c>
      <c r="BD70" s="220">
        <f t="shared" si="38"/>
        <v>280938</v>
      </c>
      <c r="BE70" s="220">
        <f t="shared" si="39"/>
        <v>210855</v>
      </c>
      <c r="BF70" s="220">
        <f t="shared" si="40"/>
        <v>30542</v>
      </c>
      <c r="BG70" s="220">
        <f t="shared" si="41"/>
        <v>70681</v>
      </c>
      <c r="BH70" s="221">
        <f t="shared" si="42"/>
        <v>2501356</v>
      </c>
      <c r="BI70" s="148"/>
    </row>
    <row r="71" spans="1:61" x14ac:dyDescent="0.25">
      <c r="A71" s="58"/>
      <c r="B71" s="38">
        <v>2015</v>
      </c>
      <c r="C71" s="51" t="s">
        <v>39</v>
      </c>
      <c r="D71" s="204"/>
      <c r="E71" s="204">
        <v>468</v>
      </c>
      <c r="F71" s="204">
        <v>19357</v>
      </c>
      <c r="G71" s="204"/>
      <c r="H71" s="204"/>
      <c r="I71" s="204"/>
      <c r="J71" s="204"/>
      <c r="K71" s="204">
        <v>145928</v>
      </c>
      <c r="L71" s="204">
        <v>278013</v>
      </c>
      <c r="M71" s="204">
        <v>976115</v>
      </c>
      <c r="N71" s="204">
        <v>8612</v>
      </c>
      <c r="O71" s="204">
        <v>11235</v>
      </c>
      <c r="P71" s="204">
        <v>678</v>
      </c>
      <c r="Q71" s="204">
        <v>5437</v>
      </c>
      <c r="R71" s="204">
        <v>54990</v>
      </c>
      <c r="S71" s="204">
        <v>11368</v>
      </c>
      <c r="T71" s="204">
        <v>935544</v>
      </c>
      <c r="U71" s="204"/>
      <c r="V71" s="204">
        <v>5115</v>
      </c>
      <c r="W71" s="204">
        <v>384</v>
      </c>
      <c r="X71" s="204">
        <v>15021</v>
      </c>
      <c r="Y71" s="204"/>
      <c r="Z71" s="204"/>
      <c r="AA71" s="204"/>
      <c r="AB71" s="204"/>
      <c r="AC71" s="204"/>
      <c r="AD71" s="204"/>
      <c r="AE71" s="204"/>
      <c r="AF71" s="204"/>
      <c r="AG71" s="204"/>
      <c r="AH71" s="204">
        <v>357</v>
      </c>
      <c r="AI71" s="204"/>
      <c r="AJ71" s="204"/>
      <c r="AK71" s="204">
        <v>16</v>
      </c>
      <c r="AL71" s="204"/>
      <c r="AM71" s="204"/>
      <c r="AN71" s="204">
        <v>78</v>
      </c>
      <c r="AO71" s="204"/>
      <c r="AP71" s="204">
        <v>22</v>
      </c>
      <c r="AQ71" s="204">
        <v>41</v>
      </c>
      <c r="AR71" s="204"/>
      <c r="AS71" s="204">
        <v>13</v>
      </c>
      <c r="AT71" s="204"/>
      <c r="AU71" s="204"/>
      <c r="AV71" s="204">
        <v>40664</v>
      </c>
      <c r="AW71" s="204">
        <v>295</v>
      </c>
      <c r="AX71" s="205">
        <f t="shared" ref="AX71:AX73" si="44">SUM(D71:AW71)</f>
        <v>2509751</v>
      </c>
      <c r="AY71" s="11"/>
      <c r="AZ71" s="38">
        <v>2015</v>
      </c>
      <c r="BA71" s="51" t="s">
        <v>39</v>
      </c>
      <c r="BB71" s="213">
        <f t="shared" si="36"/>
        <v>976115</v>
      </c>
      <c r="BC71" s="214">
        <f t="shared" si="37"/>
        <v>935544</v>
      </c>
      <c r="BD71" s="214">
        <f t="shared" si="38"/>
        <v>283128</v>
      </c>
      <c r="BE71" s="214">
        <f t="shared" si="39"/>
        <v>212286</v>
      </c>
      <c r="BF71" s="214">
        <f t="shared" si="40"/>
        <v>30592</v>
      </c>
      <c r="BG71" s="214">
        <f>+E71+G71+H71+I71+N71+P71+W71+X71+Y71+Z71+AC71+AD71+AF71+AG71+AH71+AJ71+AK71+AL71+AM71+AO71+AP71+AQ71+AR71+AS71+AU71+AV71+AW71+Q71+AN71</f>
        <v>72086</v>
      </c>
      <c r="BH71" s="215">
        <f t="shared" si="42"/>
        <v>2509751</v>
      </c>
      <c r="BI71" s="148"/>
    </row>
    <row r="72" spans="1:61" x14ac:dyDescent="0.25">
      <c r="A72" s="58"/>
      <c r="B72" s="56"/>
      <c r="C72" s="46" t="s">
        <v>40</v>
      </c>
      <c r="D72" s="153"/>
      <c r="E72" s="153">
        <v>468</v>
      </c>
      <c r="F72" s="153">
        <v>20185</v>
      </c>
      <c r="G72" s="153"/>
      <c r="H72" s="153"/>
      <c r="I72" s="153"/>
      <c r="J72" s="153"/>
      <c r="K72" s="153">
        <v>146885</v>
      </c>
      <c r="L72" s="153">
        <v>278783</v>
      </c>
      <c r="M72" s="153">
        <v>967729</v>
      </c>
      <c r="N72" s="153">
        <v>8629</v>
      </c>
      <c r="O72" s="153">
        <v>11174</v>
      </c>
      <c r="P72" s="153">
        <v>687</v>
      </c>
      <c r="Q72" s="153">
        <v>5560</v>
      </c>
      <c r="R72" s="153">
        <v>55348</v>
      </c>
      <c r="S72" s="153">
        <v>11495</v>
      </c>
      <c r="T72" s="153">
        <v>940164</v>
      </c>
      <c r="U72" s="153"/>
      <c r="V72" s="153">
        <v>5003</v>
      </c>
      <c r="W72" s="153">
        <v>378</v>
      </c>
      <c r="X72" s="153">
        <v>15212</v>
      </c>
      <c r="Y72" s="153"/>
      <c r="Z72" s="153"/>
      <c r="AA72" s="153"/>
      <c r="AB72" s="153"/>
      <c r="AC72" s="153"/>
      <c r="AD72" s="153"/>
      <c r="AE72" s="153"/>
      <c r="AF72" s="153"/>
      <c r="AG72" s="153"/>
      <c r="AH72" s="153">
        <v>346</v>
      </c>
      <c r="AI72" s="153"/>
      <c r="AJ72" s="153"/>
      <c r="AK72" s="153">
        <v>16</v>
      </c>
      <c r="AL72" s="153"/>
      <c r="AM72" s="153"/>
      <c r="AN72" s="153">
        <v>82</v>
      </c>
      <c r="AO72" s="153"/>
      <c r="AP72" s="153">
        <v>22</v>
      </c>
      <c r="AQ72" s="153">
        <v>40</v>
      </c>
      <c r="AR72" s="153"/>
      <c r="AS72" s="153">
        <v>13</v>
      </c>
      <c r="AT72" s="153"/>
      <c r="AU72" s="153"/>
      <c r="AV72" s="153">
        <v>41475</v>
      </c>
      <c r="AW72" s="153">
        <v>296</v>
      </c>
      <c r="AX72" s="206">
        <f t="shared" si="44"/>
        <v>2509990</v>
      </c>
      <c r="AY72" s="11"/>
      <c r="AZ72" s="56"/>
      <c r="BA72" s="46" t="s">
        <v>40</v>
      </c>
      <c r="BB72" s="216">
        <f t="shared" si="36"/>
        <v>967729</v>
      </c>
      <c r="BC72" s="217">
        <f t="shared" si="37"/>
        <v>940164</v>
      </c>
      <c r="BD72" s="217">
        <f t="shared" si="38"/>
        <v>283786</v>
      </c>
      <c r="BE72" s="217">
        <f t="shared" si="39"/>
        <v>213728</v>
      </c>
      <c r="BF72" s="217">
        <f t="shared" si="40"/>
        <v>31359</v>
      </c>
      <c r="BG72" s="217">
        <f t="shared" ref="BG72:BG73" si="45">+E72+G72+H72+I72+N72+P72+W72+X72+Y72+Z72+AC72+AD72+AF72+AG72+AH72+AJ72+AK72+AL72+AM72+AO72+AP72+AQ72+AR72+AS72+AU72+AV72+AW72+Q72+AN72</f>
        <v>73224</v>
      </c>
      <c r="BH72" s="218">
        <f t="shared" si="42"/>
        <v>2509990</v>
      </c>
      <c r="BI72" s="148"/>
    </row>
    <row r="73" spans="1:61" ht="12.75" customHeight="1" x14ac:dyDescent="0.3">
      <c r="A73" s="58"/>
      <c r="B73" s="56"/>
      <c r="C73" s="46" t="s">
        <v>41</v>
      </c>
      <c r="D73" s="153"/>
      <c r="E73" s="153">
        <v>468</v>
      </c>
      <c r="F73" s="153">
        <v>20327</v>
      </c>
      <c r="G73" s="153"/>
      <c r="H73" s="153"/>
      <c r="I73" s="153"/>
      <c r="J73" s="153"/>
      <c r="K73" s="153">
        <v>149360</v>
      </c>
      <c r="L73" s="153">
        <v>285675</v>
      </c>
      <c r="M73" s="153">
        <v>989920</v>
      </c>
      <c r="N73" s="153">
        <v>8737</v>
      </c>
      <c r="O73" s="153">
        <v>11100</v>
      </c>
      <c r="P73" s="153">
        <v>699</v>
      </c>
      <c r="Q73" s="153">
        <v>5632</v>
      </c>
      <c r="R73" s="153">
        <v>54606</v>
      </c>
      <c r="S73" s="153">
        <v>11803</v>
      </c>
      <c r="T73" s="153">
        <v>954852</v>
      </c>
      <c r="U73" s="153"/>
      <c r="V73" s="153">
        <v>5027</v>
      </c>
      <c r="W73" s="153">
        <v>247</v>
      </c>
      <c r="X73" s="153">
        <v>14998</v>
      </c>
      <c r="Y73" s="153"/>
      <c r="Z73" s="153"/>
      <c r="AA73" s="153"/>
      <c r="AB73" s="153"/>
      <c r="AC73" s="153"/>
      <c r="AD73" s="210"/>
      <c r="AE73" s="153"/>
      <c r="AF73" s="153"/>
      <c r="AG73" s="153"/>
      <c r="AH73" s="153">
        <v>416</v>
      </c>
      <c r="AI73" s="153"/>
      <c r="AJ73" s="153"/>
      <c r="AK73" s="153">
        <v>16</v>
      </c>
      <c r="AL73" s="153"/>
      <c r="AM73" s="153"/>
      <c r="AN73" s="153">
        <v>82</v>
      </c>
      <c r="AO73" s="153"/>
      <c r="AP73" s="153">
        <v>22</v>
      </c>
      <c r="AQ73" s="153">
        <v>40</v>
      </c>
      <c r="AR73" s="153"/>
      <c r="AS73" s="153">
        <v>13</v>
      </c>
      <c r="AT73" s="153"/>
      <c r="AU73" s="153"/>
      <c r="AV73" s="153">
        <v>42578</v>
      </c>
      <c r="AW73" s="212">
        <v>296</v>
      </c>
      <c r="AX73" s="206">
        <f t="shared" si="44"/>
        <v>2556914</v>
      </c>
      <c r="AY73" s="11"/>
      <c r="AZ73" s="56"/>
      <c r="BA73" s="46" t="s">
        <v>41</v>
      </c>
      <c r="BB73" s="216">
        <f t="shared" si="36"/>
        <v>989920</v>
      </c>
      <c r="BC73" s="217">
        <f t="shared" si="37"/>
        <v>954852</v>
      </c>
      <c r="BD73" s="217">
        <f t="shared" si="38"/>
        <v>290702</v>
      </c>
      <c r="BE73" s="217">
        <f t="shared" si="39"/>
        <v>215769</v>
      </c>
      <c r="BF73" s="217">
        <f t="shared" si="40"/>
        <v>31427</v>
      </c>
      <c r="BG73" s="217">
        <f t="shared" si="45"/>
        <v>74244</v>
      </c>
      <c r="BH73" s="218">
        <f t="shared" si="42"/>
        <v>2556914</v>
      </c>
      <c r="BI73" s="148"/>
    </row>
    <row r="74" spans="1:61" x14ac:dyDescent="0.25">
      <c r="A74" s="58"/>
      <c r="B74" s="39"/>
      <c r="C74" s="46" t="s">
        <v>42</v>
      </c>
      <c r="D74" s="153"/>
      <c r="E74" s="153">
        <v>468</v>
      </c>
      <c r="F74" s="153">
        <v>20455</v>
      </c>
      <c r="G74" s="153"/>
      <c r="H74" s="153"/>
      <c r="I74" s="153"/>
      <c r="J74" s="153"/>
      <c r="K74" s="153">
        <v>150690</v>
      </c>
      <c r="L74" s="153">
        <v>292495</v>
      </c>
      <c r="M74" s="153">
        <v>998805</v>
      </c>
      <c r="N74" s="153">
        <v>8804</v>
      </c>
      <c r="O74" s="153">
        <v>11005</v>
      </c>
      <c r="P74" s="153">
        <v>696</v>
      </c>
      <c r="Q74" s="153">
        <v>5874</v>
      </c>
      <c r="R74" s="153">
        <v>56521</v>
      </c>
      <c r="S74" s="153">
        <v>12159</v>
      </c>
      <c r="T74" s="153">
        <v>963700</v>
      </c>
      <c r="U74" s="153"/>
      <c r="V74" s="153">
        <v>5004</v>
      </c>
      <c r="W74" s="153">
        <v>246</v>
      </c>
      <c r="X74" s="153">
        <v>16018</v>
      </c>
      <c r="Y74" s="153"/>
      <c r="Z74" s="153"/>
      <c r="AA74" s="153"/>
      <c r="AB74" s="153"/>
      <c r="AC74" s="153"/>
      <c r="AD74" s="153"/>
      <c r="AE74" s="153"/>
      <c r="AF74" s="153"/>
      <c r="AG74" s="153"/>
      <c r="AH74" s="153">
        <v>389</v>
      </c>
      <c r="AI74" s="153"/>
      <c r="AJ74" s="153"/>
      <c r="AK74" s="153">
        <v>16</v>
      </c>
      <c r="AL74" s="153"/>
      <c r="AM74" s="153"/>
      <c r="AN74" s="153">
        <v>82</v>
      </c>
      <c r="AO74" s="153"/>
      <c r="AP74" s="153">
        <v>22</v>
      </c>
      <c r="AQ74" s="153">
        <v>40</v>
      </c>
      <c r="AR74" s="153"/>
      <c r="AS74" s="153">
        <v>13</v>
      </c>
      <c r="AT74" s="153"/>
      <c r="AU74" s="153"/>
      <c r="AV74" s="153">
        <v>45381</v>
      </c>
      <c r="AW74" s="153">
        <v>293</v>
      </c>
      <c r="AX74" s="206">
        <f t="shared" ref="AX74:AX76" si="46">SUM(D74:AW74)</f>
        <v>2589176</v>
      </c>
      <c r="AY74" s="11"/>
      <c r="AZ74" s="39"/>
      <c r="BA74" s="46" t="s">
        <v>42</v>
      </c>
      <c r="BB74" s="216">
        <f t="shared" ref="BB74:BB85" si="47">+M74+AE74+AI74</f>
        <v>998805</v>
      </c>
      <c r="BC74" s="217">
        <f t="shared" ref="BC74:BC85" si="48">+T74</f>
        <v>963700</v>
      </c>
      <c r="BD74" s="217">
        <f t="shared" ref="BD74:BD85" si="49">+D74+J74+L74+V74+AB74+AT74</f>
        <v>297499</v>
      </c>
      <c r="BE74" s="217">
        <f t="shared" ref="BE74:BE85" si="50">+K74+R74+S74+AA74</f>
        <v>219370</v>
      </c>
      <c r="BF74" s="217">
        <f t="shared" ref="BF74:BF85" si="51">+F74+U74+O74</f>
        <v>31460</v>
      </c>
      <c r="BG74" s="217">
        <f>+E74+G74+H74+I74+N74+P74+W74+X74+Y74+Z74+AC74+AD74+AF74+AG74+AH74+AJ74+AK74+AL74+AM74+AO74+AP74+AQ74+AR74+AS74+AU74+AV74+AW74+Q74+AN74</f>
        <v>78342</v>
      </c>
      <c r="BH74" s="218">
        <f t="shared" ref="BH74:BH76" si="52">SUM(BB74:BG74)</f>
        <v>2589176</v>
      </c>
      <c r="BI74" s="148"/>
    </row>
    <row r="75" spans="1:61" x14ac:dyDescent="0.25">
      <c r="A75" s="58"/>
      <c r="B75" s="56"/>
      <c r="C75" s="46" t="s">
        <v>43</v>
      </c>
      <c r="D75" s="153"/>
      <c r="E75" s="153">
        <v>467</v>
      </c>
      <c r="F75" s="153">
        <v>20565</v>
      </c>
      <c r="G75" s="153"/>
      <c r="H75" s="153"/>
      <c r="I75" s="153"/>
      <c r="J75" s="153"/>
      <c r="K75" s="153">
        <v>151990</v>
      </c>
      <c r="L75" s="153">
        <v>297669</v>
      </c>
      <c r="M75" s="153">
        <v>1007788</v>
      </c>
      <c r="N75" s="153">
        <v>8831</v>
      </c>
      <c r="O75" s="153">
        <v>11003</v>
      </c>
      <c r="P75" s="153">
        <v>693</v>
      </c>
      <c r="Q75" s="153">
        <v>5974</v>
      </c>
      <c r="R75" s="153">
        <v>57019</v>
      </c>
      <c r="S75" s="153">
        <v>12378</v>
      </c>
      <c r="T75" s="153">
        <v>969659</v>
      </c>
      <c r="U75" s="153"/>
      <c r="V75" s="153">
        <v>5004</v>
      </c>
      <c r="W75" s="153">
        <v>345</v>
      </c>
      <c r="X75" s="153">
        <v>15954</v>
      </c>
      <c r="Y75" s="153"/>
      <c r="Z75" s="153"/>
      <c r="AA75" s="153"/>
      <c r="AB75" s="153"/>
      <c r="AC75" s="153"/>
      <c r="AD75" s="153"/>
      <c r="AE75" s="153"/>
      <c r="AF75" s="153"/>
      <c r="AG75" s="153"/>
      <c r="AH75" s="153">
        <v>373</v>
      </c>
      <c r="AI75" s="153"/>
      <c r="AJ75" s="153"/>
      <c r="AK75" s="153">
        <v>16</v>
      </c>
      <c r="AL75" s="153"/>
      <c r="AM75" s="153"/>
      <c r="AN75" s="153">
        <v>82</v>
      </c>
      <c r="AO75" s="153"/>
      <c r="AP75" s="153">
        <v>22</v>
      </c>
      <c r="AQ75" s="153">
        <v>38</v>
      </c>
      <c r="AR75" s="153"/>
      <c r="AS75" s="153">
        <v>13</v>
      </c>
      <c r="AT75" s="153"/>
      <c r="AU75" s="153"/>
      <c r="AV75" s="153">
        <v>46796</v>
      </c>
      <c r="AW75" s="153">
        <v>289</v>
      </c>
      <c r="AX75" s="206">
        <f t="shared" si="46"/>
        <v>2612968</v>
      </c>
      <c r="AY75" s="11"/>
      <c r="AZ75" s="56"/>
      <c r="BA75" s="46" t="s">
        <v>43</v>
      </c>
      <c r="BB75" s="216">
        <f t="shared" si="47"/>
        <v>1007788</v>
      </c>
      <c r="BC75" s="217">
        <f t="shared" si="48"/>
        <v>969659</v>
      </c>
      <c r="BD75" s="217">
        <f t="shared" si="49"/>
        <v>302673</v>
      </c>
      <c r="BE75" s="217">
        <f t="shared" si="50"/>
        <v>221387</v>
      </c>
      <c r="BF75" s="217">
        <f t="shared" si="51"/>
        <v>31568</v>
      </c>
      <c r="BG75" s="217">
        <f t="shared" ref="BG75:BG76" si="53">+E75+G75+H75+I75+N75+P75+W75+X75+Y75+Z75+AC75+AD75+AF75+AG75+AH75+AJ75+AK75+AL75+AM75+AO75+AP75+AQ75+AR75+AS75+AU75+AV75+AW75+Q75+AN75</f>
        <v>79893</v>
      </c>
      <c r="BH75" s="218">
        <f t="shared" si="52"/>
        <v>2612968</v>
      </c>
      <c r="BI75" s="148"/>
    </row>
    <row r="76" spans="1:61" ht="12.75" customHeight="1" x14ac:dyDescent="0.3">
      <c r="A76" s="58"/>
      <c r="B76" s="56"/>
      <c r="C76" s="46" t="s">
        <v>44</v>
      </c>
      <c r="D76" s="153"/>
      <c r="E76" s="153">
        <v>467</v>
      </c>
      <c r="F76" s="153">
        <v>20660</v>
      </c>
      <c r="G76" s="153"/>
      <c r="H76" s="153"/>
      <c r="I76" s="153"/>
      <c r="J76" s="153"/>
      <c r="K76" s="153">
        <v>153189</v>
      </c>
      <c r="L76" s="153">
        <v>301913</v>
      </c>
      <c r="M76" s="153">
        <v>992907</v>
      </c>
      <c r="N76" s="153">
        <v>8844</v>
      </c>
      <c r="O76" s="153">
        <v>10889</v>
      </c>
      <c r="P76" s="153">
        <v>657</v>
      </c>
      <c r="Q76" s="153">
        <v>6128</v>
      </c>
      <c r="R76" s="153">
        <v>57393</v>
      </c>
      <c r="S76" s="153">
        <v>12658</v>
      </c>
      <c r="T76" s="153">
        <v>977706</v>
      </c>
      <c r="U76" s="153"/>
      <c r="V76" s="153">
        <v>5002</v>
      </c>
      <c r="W76" s="153">
        <v>327</v>
      </c>
      <c r="X76" s="153">
        <v>16403</v>
      </c>
      <c r="Y76" s="153"/>
      <c r="Z76" s="153"/>
      <c r="AA76" s="153"/>
      <c r="AB76" s="153"/>
      <c r="AC76" s="153"/>
      <c r="AD76" s="210"/>
      <c r="AE76" s="153"/>
      <c r="AF76" s="153"/>
      <c r="AG76" s="153"/>
      <c r="AH76" s="153">
        <v>363</v>
      </c>
      <c r="AI76" s="153"/>
      <c r="AJ76" s="153"/>
      <c r="AK76" s="153">
        <v>16</v>
      </c>
      <c r="AL76" s="153"/>
      <c r="AM76" s="153"/>
      <c r="AN76" s="153">
        <v>82</v>
      </c>
      <c r="AO76" s="153"/>
      <c r="AP76" s="153">
        <v>22</v>
      </c>
      <c r="AQ76" s="153">
        <v>36</v>
      </c>
      <c r="AR76" s="153"/>
      <c r="AS76" s="153">
        <v>13</v>
      </c>
      <c r="AT76" s="153"/>
      <c r="AU76" s="153"/>
      <c r="AV76" s="153">
        <v>48888</v>
      </c>
      <c r="AW76" s="212">
        <v>292</v>
      </c>
      <c r="AX76" s="206">
        <f t="shared" si="46"/>
        <v>2614855</v>
      </c>
      <c r="AY76" s="11"/>
      <c r="AZ76" s="56"/>
      <c r="BA76" s="46" t="s">
        <v>44</v>
      </c>
      <c r="BB76" s="216">
        <f t="shared" si="47"/>
        <v>992907</v>
      </c>
      <c r="BC76" s="217">
        <f t="shared" si="48"/>
        <v>977706</v>
      </c>
      <c r="BD76" s="217">
        <f t="shared" si="49"/>
        <v>306915</v>
      </c>
      <c r="BE76" s="217">
        <f t="shared" si="50"/>
        <v>223240</v>
      </c>
      <c r="BF76" s="217">
        <f t="shared" si="51"/>
        <v>31549</v>
      </c>
      <c r="BG76" s="217">
        <f t="shared" si="53"/>
        <v>82538</v>
      </c>
      <c r="BH76" s="218">
        <f t="shared" si="52"/>
        <v>2614855</v>
      </c>
      <c r="BI76" s="148"/>
    </row>
    <row r="77" spans="1:61" x14ac:dyDescent="0.25">
      <c r="A77" s="58"/>
      <c r="B77" s="39"/>
      <c r="C77" s="46" t="s">
        <v>33</v>
      </c>
      <c r="D77" s="153"/>
      <c r="E77" s="153">
        <v>467</v>
      </c>
      <c r="F77" s="153">
        <v>21013</v>
      </c>
      <c r="G77" s="153"/>
      <c r="H77" s="153"/>
      <c r="I77" s="153"/>
      <c r="J77" s="153"/>
      <c r="K77" s="153">
        <v>157686</v>
      </c>
      <c r="L77" s="153">
        <v>305578</v>
      </c>
      <c r="M77" s="153">
        <v>1018246</v>
      </c>
      <c r="N77" s="153">
        <v>8835</v>
      </c>
      <c r="O77" s="153">
        <v>10744</v>
      </c>
      <c r="P77" s="153">
        <v>658</v>
      </c>
      <c r="Q77" s="153">
        <v>6263</v>
      </c>
      <c r="R77" s="153">
        <v>57709</v>
      </c>
      <c r="S77" s="153">
        <v>12895</v>
      </c>
      <c r="T77" s="153">
        <v>984308</v>
      </c>
      <c r="U77" s="153"/>
      <c r="V77" s="153">
        <v>5031</v>
      </c>
      <c r="W77" s="153">
        <v>322</v>
      </c>
      <c r="X77" s="153">
        <v>16443</v>
      </c>
      <c r="Y77" s="153"/>
      <c r="Z77" s="153"/>
      <c r="AA77" s="153"/>
      <c r="AB77" s="153"/>
      <c r="AC77" s="153"/>
      <c r="AD77" s="153"/>
      <c r="AE77" s="153"/>
      <c r="AF77" s="153"/>
      <c r="AG77" s="153"/>
      <c r="AH77" s="153">
        <v>352</v>
      </c>
      <c r="AI77" s="153"/>
      <c r="AJ77" s="153"/>
      <c r="AK77" s="153">
        <v>16</v>
      </c>
      <c r="AL77" s="153"/>
      <c r="AM77" s="153"/>
      <c r="AN77" s="153">
        <v>82</v>
      </c>
      <c r="AO77" s="153"/>
      <c r="AP77" s="153">
        <v>21</v>
      </c>
      <c r="AQ77" s="153">
        <v>37</v>
      </c>
      <c r="AR77" s="153"/>
      <c r="AS77" s="153">
        <v>13</v>
      </c>
      <c r="AT77" s="153"/>
      <c r="AU77" s="153"/>
      <c r="AV77" s="153">
        <v>50164</v>
      </c>
      <c r="AW77" s="153">
        <v>296</v>
      </c>
      <c r="AX77" s="206">
        <f t="shared" ref="AX77:AX79" si="54">SUM(D77:AW77)</f>
        <v>2657179</v>
      </c>
      <c r="AY77" s="11"/>
      <c r="AZ77" s="39"/>
      <c r="BA77" s="46" t="s">
        <v>33</v>
      </c>
      <c r="BB77" s="216">
        <f t="shared" si="47"/>
        <v>1018246</v>
      </c>
      <c r="BC77" s="217">
        <f t="shared" si="48"/>
        <v>984308</v>
      </c>
      <c r="BD77" s="217">
        <f t="shared" si="49"/>
        <v>310609</v>
      </c>
      <c r="BE77" s="217">
        <f t="shared" si="50"/>
        <v>228290</v>
      </c>
      <c r="BF77" s="217">
        <f t="shared" si="51"/>
        <v>31757</v>
      </c>
      <c r="BG77" s="217">
        <f>+E77+G77+H77+I77+N77+P77+W77+X77+Y77+Z77+AC77+AD77+AF77+AG77+AH77+AJ77+AK77+AL77+AM77+AO77+AP77+AQ77+AR77+AS77+AU77+AV77+AW77+Q77+AN77</f>
        <v>83969</v>
      </c>
      <c r="BH77" s="218">
        <f t="shared" ref="BH77:BH79" si="55">SUM(BB77:BG77)</f>
        <v>2657179</v>
      </c>
      <c r="BI77" s="148"/>
    </row>
    <row r="78" spans="1:61" x14ac:dyDescent="0.25">
      <c r="A78" s="58"/>
      <c r="B78" s="56"/>
      <c r="C78" s="46" t="s">
        <v>34</v>
      </c>
      <c r="D78" s="153"/>
      <c r="E78" s="153">
        <v>467</v>
      </c>
      <c r="F78" s="153">
        <v>20157</v>
      </c>
      <c r="G78" s="153"/>
      <c r="H78" s="153"/>
      <c r="I78" s="153"/>
      <c r="J78" s="153"/>
      <c r="K78" s="153">
        <v>159925</v>
      </c>
      <c r="L78" s="153">
        <v>309700</v>
      </c>
      <c r="M78" s="153">
        <v>1026058</v>
      </c>
      <c r="N78" s="153">
        <v>8756</v>
      </c>
      <c r="O78" s="153">
        <v>10720</v>
      </c>
      <c r="P78" s="153">
        <v>667</v>
      </c>
      <c r="Q78" s="153">
        <v>6200</v>
      </c>
      <c r="R78" s="153">
        <v>58257</v>
      </c>
      <c r="S78" s="153">
        <v>13123</v>
      </c>
      <c r="T78" s="153">
        <v>990792</v>
      </c>
      <c r="U78" s="153"/>
      <c r="V78" s="153">
        <v>5035</v>
      </c>
      <c r="W78" s="153">
        <v>312</v>
      </c>
      <c r="X78" s="153">
        <v>16501</v>
      </c>
      <c r="Y78" s="153"/>
      <c r="Z78" s="153"/>
      <c r="AA78" s="153"/>
      <c r="AB78" s="153"/>
      <c r="AC78" s="153"/>
      <c r="AD78" s="153"/>
      <c r="AE78" s="153"/>
      <c r="AF78" s="153"/>
      <c r="AG78" s="153"/>
      <c r="AH78" s="153">
        <v>345</v>
      </c>
      <c r="AI78" s="153"/>
      <c r="AJ78" s="153"/>
      <c r="AK78" s="153">
        <v>16</v>
      </c>
      <c r="AL78" s="153"/>
      <c r="AM78" s="153"/>
      <c r="AN78" s="153">
        <v>40</v>
      </c>
      <c r="AO78" s="153"/>
      <c r="AP78" s="153">
        <v>21</v>
      </c>
      <c r="AQ78" s="153">
        <v>36</v>
      </c>
      <c r="AR78" s="153"/>
      <c r="AS78" s="153">
        <v>13</v>
      </c>
      <c r="AT78" s="153"/>
      <c r="AU78" s="153"/>
      <c r="AV78" s="153">
        <v>52056</v>
      </c>
      <c r="AW78" s="153">
        <v>298</v>
      </c>
      <c r="AX78" s="206">
        <f t="shared" si="54"/>
        <v>2679495</v>
      </c>
      <c r="AY78" s="11"/>
      <c r="AZ78" s="56"/>
      <c r="BA78" s="46" t="s">
        <v>34</v>
      </c>
      <c r="BB78" s="216">
        <f t="shared" si="47"/>
        <v>1026058</v>
      </c>
      <c r="BC78" s="217">
        <f t="shared" si="48"/>
        <v>990792</v>
      </c>
      <c r="BD78" s="217">
        <f t="shared" si="49"/>
        <v>314735</v>
      </c>
      <c r="BE78" s="217">
        <f t="shared" si="50"/>
        <v>231305</v>
      </c>
      <c r="BF78" s="217">
        <f t="shared" si="51"/>
        <v>30877</v>
      </c>
      <c r="BG78" s="217">
        <f t="shared" ref="BG78:BG79" si="56">+E78+G78+H78+I78+N78+P78+W78+X78+Y78+Z78+AC78+AD78+AF78+AG78+AH78+AJ78+AK78+AL78+AM78+AO78+AP78+AQ78+AR78+AS78+AU78+AV78+AW78+Q78+AN78</f>
        <v>85728</v>
      </c>
      <c r="BH78" s="218">
        <f t="shared" si="55"/>
        <v>2679495</v>
      </c>
      <c r="BI78" s="148"/>
    </row>
    <row r="79" spans="1:61" ht="12.75" customHeight="1" x14ac:dyDescent="0.3">
      <c r="A79" s="58"/>
      <c r="B79" s="56"/>
      <c r="C79" s="46" t="s">
        <v>35</v>
      </c>
      <c r="D79" s="153"/>
      <c r="E79" s="153">
        <v>467</v>
      </c>
      <c r="F79" s="153">
        <v>21103</v>
      </c>
      <c r="G79" s="153"/>
      <c r="H79" s="153"/>
      <c r="I79" s="153"/>
      <c r="J79" s="153"/>
      <c r="K79" s="153">
        <v>161462</v>
      </c>
      <c r="L79" s="153">
        <v>312893</v>
      </c>
      <c r="M79" s="153">
        <v>1029954</v>
      </c>
      <c r="N79" s="153">
        <v>8852</v>
      </c>
      <c r="O79" s="153">
        <v>15703</v>
      </c>
      <c r="P79" s="153">
        <v>666</v>
      </c>
      <c r="Q79" s="153">
        <v>6166</v>
      </c>
      <c r="R79" s="153">
        <v>59545</v>
      </c>
      <c r="S79" s="153">
        <v>13397</v>
      </c>
      <c r="T79" s="153">
        <v>993697</v>
      </c>
      <c r="U79" s="153"/>
      <c r="V79" s="153">
        <v>5133</v>
      </c>
      <c r="W79" s="153">
        <v>301</v>
      </c>
      <c r="X79" s="153">
        <v>16096</v>
      </c>
      <c r="Y79" s="153"/>
      <c r="Z79" s="153"/>
      <c r="AA79" s="153"/>
      <c r="AB79" s="153"/>
      <c r="AC79" s="153"/>
      <c r="AD79" s="210"/>
      <c r="AE79" s="153"/>
      <c r="AF79" s="153"/>
      <c r="AG79" s="153"/>
      <c r="AH79" s="153">
        <v>352</v>
      </c>
      <c r="AI79" s="153"/>
      <c r="AJ79" s="153"/>
      <c r="AK79" s="153">
        <v>16</v>
      </c>
      <c r="AL79" s="153"/>
      <c r="AM79" s="153"/>
      <c r="AN79" s="153">
        <v>27</v>
      </c>
      <c r="AO79" s="153"/>
      <c r="AP79" s="153">
        <v>21</v>
      </c>
      <c r="AQ79" s="153">
        <v>36</v>
      </c>
      <c r="AR79" s="153"/>
      <c r="AS79" s="153">
        <v>13</v>
      </c>
      <c r="AT79" s="153"/>
      <c r="AU79" s="153"/>
      <c r="AV79" s="153">
        <v>52056</v>
      </c>
      <c r="AW79" s="212">
        <v>297</v>
      </c>
      <c r="AX79" s="206">
        <f t="shared" si="54"/>
        <v>2698253</v>
      </c>
      <c r="AY79" s="11"/>
      <c r="AZ79" s="56"/>
      <c r="BA79" s="46" t="s">
        <v>35</v>
      </c>
      <c r="BB79" s="216">
        <f t="shared" si="47"/>
        <v>1029954</v>
      </c>
      <c r="BC79" s="217">
        <f t="shared" si="48"/>
        <v>993697</v>
      </c>
      <c r="BD79" s="217">
        <f t="shared" si="49"/>
        <v>318026</v>
      </c>
      <c r="BE79" s="217">
        <f t="shared" si="50"/>
        <v>234404</v>
      </c>
      <c r="BF79" s="217">
        <f t="shared" si="51"/>
        <v>36806</v>
      </c>
      <c r="BG79" s="217">
        <f t="shared" si="56"/>
        <v>85366</v>
      </c>
      <c r="BH79" s="218">
        <f t="shared" si="55"/>
        <v>2698253</v>
      </c>
      <c r="BI79" s="148"/>
    </row>
    <row r="80" spans="1:61" ht="12.75" customHeight="1" x14ac:dyDescent="0.25">
      <c r="A80" s="58"/>
      <c r="B80" s="39"/>
      <c r="C80" s="46" t="s">
        <v>36</v>
      </c>
      <c r="D80" s="153"/>
      <c r="E80" s="153">
        <v>467</v>
      </c>
      <c r="F80" s="153">
        <v>21558</v>
      </c>
      <c r="G80" s="153"/>
      <c r="H80" s="153"/>
      <c r="I80" s="153"/>
      <c r="J80" s="153"/>
      <c r="K80" s="153">
        <v>162408</v>
      </c>
      <c r="L80" s="153">
        <v>316693</v>
      </c>
      <c r="M80" s="153">
        <v>1035596</v>
      </c>
      <c r="N80" s="153">
        <v>8856</v>
      </c>
      <c r="O80" s="153">
        <v>15541</v>
      </c>
      <c r="P80" s="153">
        <v>659</v>
      </c>
      <c r="Q80" s="153">
        <v>6143</v>
      </c>
      <c r="R80" s="153">
        <v>59895</v>
      </c>
      <c r="S80" s="153">
        <v>13574</v>
      </c>
      <c r="T80" s="153">
        <v>998706</v>
      </c>
      <c r="U80" s="153"/>
      <c r="V80" s="153">
        <v>5146</v>
      </c>
      <c r="W80" s="153">
        <v>283</v>
      </c>
      <c r="X80" s="153">
        <v>15633</v>
      </c>
      <c r="Y80" s="153"/>
      <c r="Z80" s="153"/>
      <c r="AA80" s="153"/>
      <c r="AB80" s="153"/>
      <c r="AC80" s="153"/>
      <c r="AD80" s="153"/>
      <c r="AE80" s="153"/>
      <c r="AF80" s="153"/>
      <c r="AG80" s="153"/>
      <c r="AH80" s="153">
        <v>343</v>
      </c>
      <c r="AI80" s="153"/>
      <c r="AJ80" s="153"/>
      <c r="AK80" s="153">
        <v>16</v>
      </c>
      <c r="AL80" s="153"/>
      <c r="AM80" s="153"/>
      <c r="AN80" s="153">
        <v>25</v>
      </c>
      <c r="AO80" s="153"/>
      <c r="AP80" s="153">
        <v>21</v>
      </c>
      <c r="AQ80" s="153">
        <v>34</v>
      </c>
      <c r="AR80" s="153"/>
      <c r="AS80" s="153">
        <v>13</v>
      </c>
      <c r="AT80" s="153"/>
      <c r="AU80" s="153"/>
      <c r="AV80" s="153">
        <v>55217</v>
      </c>
      <c r="AW80" s="153">
        <v>298</v>
      </c>
      <c r="AX80" s="206">
        <f t="shared" ref="AX80:AX82" si="57">SUM(D80:AW80)</f>
        <v>2717125</v>
      </c>
      <c r="AY80" s="11"/>
      <c r="AZ80" s="39"/>
      <c r="BA80" s="46" t="s">
        <v>36</v>
      </c>
      <c r="BB80" s="216">
        <f t="shared" si="47"/>
        <v>1035596</v>
      </c>
      <c r="BC80" s="217">
        <f t="shared" si="48"/>
        <v>998706</v>
      </c>
      <c r="BD80" s="217">
        <f t="shared" si="49"/>
        <v>321839</v>
      </c>
      <c r="BE80" s="217">
        <f t="shared" si="50"/>
        <v>235877</v>
      </c>
      <c r="BF80" s="217">
        <f t="shared" si="51"/>
        <v>37099</v>
      </c>
      <c r="BG80" s="217">
        <f>+E80+G80+H80+I80+N80+P80+W80+X80+Y80+Z80+AC80+AD80+AF80+AG80+AH80+AJ80+AK80+AL80+AM80+AO80+AP80+AQ80+AR80+AS80+AU80+AV80+AW80+Q80+AN80</f>
        <v>88008</v>
      </c>
      <c r="BH80" s="218">
        <f t="shared" ref="BH80:BH82" si="58">SUM(BB80:BG80)</f>
        <v>2717125</v>
      </c>
      <c r="BI80" s="148"/>
    </row>
    <row r="81" spans="1:61" ht="12.75" customHeight="1" x14ac:dyDescent="0.25">
      <c r="A81" s="58"/>
      <c r="B81" s="56"/>
      <c r="C81" s="46" t="s">
        <v>37</v>
      </c>
      <c r="D81" s="153"/>
      <c r="E81" s="153">
        <v>461</v>
      </c>
      <c r="F81" s="153">
        <v>21521</v>
      </c>
      <c r="G81" s="153"/>
      <c r="H81" s="153"/>
      <c r="I81" s="153"/>
      <c r="J81" s="153"/>
      <c r="K81" s="153">
        <v>162977</v>
      </c>
      <c r="L81" s="153">
        <v>319140</v>
      </c>
      <c r="M81" s="153">
        <v>1037549</v>
      </c>
      <c r="N81" s="153">
        <v>8808</v>
      </c>
      <c r="O81" s="153">
        <v>15339</v>
      </c>
      <c r="P81" s="153">
        <v>676</v>
      </c>
      <c r="Q81" s="153">
        <v>6190</v>
      </c>
      <c r="R81" s="153">
        <v>60747</v>
      </c>
      <c r="S81" s="153">
        <v>13698</v>
      </c>
      <c r="T81" s="153">
        <v>1001799</v>
      </c>
      <c r="U81" s="153"/>
      <c r="V81" s="153">
        <v>5163</v>
      </c>
      <c r="W81" s="153">
        <v>279</v>
      </c>
      <c r="X81" s="153">
        <v>16249</v>
      </c>
      <c r="Y81" s="153"/>
      <c r="Z81" s="153"/>
      <c r="AA81" s="153"/>
      <c r="AB81" s="153"/>
      <c r="AC81" s="153"/>
      <c r="AD81" s="153"/>
      <c r="AE81" s="153"/>
      <c r="AF81" s="153"/>
      <c r="AG81" s="153"/>
      <c r="AH81" s="153">
        <v>338</v>
      </c>
      <c r="AI81" s="153"/>
      <c r="AJ81" s="153"/>
      <c r="AK81" s="153">
        <v>16</v>
      </c>
      <c r="AL81" s="153"/>
      <c r="AM81" s="153"/>
      <c r="AN81" s="153">
        <v>25</v>
      </c>
      <c r="AO81" s="153"/>
      <c r="AP81" s="153">
        <v>21</v>
      </c>
      <c r="AQ81" s="153">
        <v>33</v>
      </c>
      <c r="AR81" s="153"/>
      <c r="AS81" s="153">
        <v>13</v>
      </c>
      <c r="AT81" s="153"/>
      <c r="AU81" s="153"/>
      <c r="AV81" s="153">
        <v>56467</v>
      </c>
      <c r="AW81" s="153">
        <v>302</v>
      </c>
      <c r="AX81" s="206">
        <f t="shared" si="57"/>
        <v>2727811</v>
      </c>
      <c r="AY81" s="11"/>
      <c r="AZ81" s="56"/>
      <c r="BA81" s="46" t="s">
        <v>37</v>
      </c>
      <c r="BB81" s="216">
        <f t="shared" si="47"/>
        <v>1037549</v>
      </c>
      <c r="BC81" s="217">
        <f t="shared" si="48"/>
        <v>1001799</v>
      </c>
      <c r="BD81" s="217">
        <f t="shared" si="49"/>
        <v>324303</v>
      </c>
      <c r="BE81" s="217">
        <f t="shared" si="50"/>
        <v>237422</v>
      </c>
      <c r="BF81" s="217">
        <f t="shared" si="51"/>
        <v>36860</v>
      </c>
      <c r="BG81" s="217">
        <f t="shared" ref="BG81:BG82" si="59">+E81+G81+H81+I81+N81+P81+W81+X81+Y81+Z81+AC81+AD81+AF81+AG81+AH81+AJ81+AK81+AL81+AM81+AO81+AP81+AQ81+AR81+AS81+AU81+AV81+AW81+Q81+AN81</f>
        <v>89878</v>
      </c>
      <c r="BH81" s="218">
        <f t="shared" si="58"/>
        <v>2727811</v>
      </c>
      <c r="BI81" s="148"/>
    </row>
    <row r="82" spans="1:61" ht="12.75" customHeight="1" thickBot="1" x14ac:dyDescent="0.35">
      <c r="A82" s="58"/>
      <c r="B82" s="57"/>
      <c r="C82" s="47" t="s">
        <v>38</v>
      </c>
      <c r="D82" s="207"/>
      <c r="E82" s="207">
        <v>461</v>
      </c>
      <c r="F82" s="207">
        <v>20881</v>
      </c>
      <c r="G82" s="207"/>
      <c r="H82" s="207"/>
      <c r="I82" s="207"/>
      <c r="J82" s="207"/>
      <c r="K82" s="207">
        <v>163703</v>
      </c>
      <c r="L82" s="207">
        <v>321014</v>
      </c>
      <c r="M82" s="207">
        <v>1033747</v>
      </c>
      <c r="N82" s="207">
        <v>8777</v>
      </c>
      <c r="O82" s="207">
        <v>15178</v>
      </c>
      <c r="P82" s="207">
        <v>695</v>
      </c>
      <c r="Q82" s="207">
        <v>6326</v>
      </c>
      <c r="R82" s="207">
        <v>61578</v>
      </c>
      <c r="S82" s="207">
        <v>13829</v>
      </c>
      <c r="T82" s="207">
        <v>1003099</v>
      </c>
      <c r="U82" s="207"/>
      <c r="V82" s="207">
        <v>5170</v>
      </c>
      <c r="W82" s="207">
        <v>276</v>
      </c>
      <c r="X82" s="207">
        <v>15787</v>
      </c>
      <c r="Y82" s="207"/>
      <c r="Z82" s="207"/>
      <c r="AA82" s="207"/>
      <c r="AB82" s="207"/>
      <c r="AC82" s="207"/>
      <c r="AD82" s="209"/>
      <c r="AE82" s="207"/>
      <c r="AF82" s="207"/>
      <c r="AG82" s="207"/>
      <c r="AH82" s="207">
        <v>324</v>
      </c>
      <c r="AI82" s="207"/>
      <c r="AJ82" s="207"/>
      <c r="AK82" s="207">
        <v>16</v>
      </c>
      <c r="AL82" s="207"/>
      <c r="AM82" s="207"/>
      <c r="AN82" s="207">
        <v>20</v>
      </c>
      <c r="AO82" s="207"/>
      <c r="AP82" s="207">
        <v>21</v>
      </c>
      <c r="AQ82" s="207">
        <v>33</v>
      </c>
      <c r="AR82" s="207"/>
      <c r="AS82" s="207">
        <v>13</v>
      </c>
      <c r="AT82" s="207"/>
      <c r="AU82" s="207"/>
      <c r="AV82" s="207">
        <v>58002</v>
      </c>
      <c r="AW82" s="211">
        <v>301</v>
      </c>
      <c r="AX82" s="208">
        <f t="shared" si="57"/>
        <v>2729251</v>
      </c>
      <c r="AY82" s="11"/>
      <c r="AZ82" s="57"/>
      <c r="BA82" s="47" t="s">
        <v>38</v>
      </c>
      <c r="BB82" s="219">
        <f t="shared" si="47"/>
        <v>1033747</v>
      </c>
      <c r="BC82" s="220">
        <f t="shared" si="48"/>
        <v>1003099</v>
      </c>
      <c r="BD82" s="220">
        <f t="shared" si="49"/>
        <v>326184</v>
      </c>
      <c r="BE82" s="220">
        <f t="shared" si="50"/>
        <v>239110</v>
      </c>
      <c r="BF82" s="220">
        <f t="shared" si="51"/>
        <v>36059</v>
      </c>
      <c r="BG82" s="220">
        <f t="shared" si="59"/>
        <v>91052</v>
      </c>
      <c r="BH82" s="221">
        <f t="shared" si="58"/>
        <v>2729251</v>
      </c>
      <c r="BI82" s="148"/>
    </row>
    <row r="83" spans="1:61" ht="12.75" customHeight="1" x14ac:dyDescent="0.25">
      <c r="A83" s="58"/>
      <c r="B83" s="38">
        <v>2016</v>
      </c>
      <c r="C83" s="51" t="s">
        <v>39</v>
      </c>
      <c r="D83" s="204"/>
      <c r="E83" s="204">
        <v>461</v>
      </c>
      <c r="F83" s="204">
        <v>21038</v>
      </c>
      <c r="G83" s="204"/>
      <c r="H83" s="204"/>
      <c r="I83" s="204"/>
      <c r="J83" s="204"/>
      <c r="K83" s="204">
        <v>164546</v>
      </c>
      <c r="L83" s="204">
        <v>322084</v>
      </c>
      <c r="M83" s="204">
        <v>1032935</v>
      </c>
      <c r="N83" s="204">
        <v>8692</v>
      </c>
      <c r="O83" s="204">
        <v>15011</v>
      </c>
      <c r="P83" s="204">
        <v>692</v>
      </c>
      <c r="Q83" s="204">
        <v>6130</v>
      </c>
      <c r="R83" s="204">
        <v>61489</v>
      </c>
      <c r="S83" s="204">
        <v>13897</v>
      </c>
      <c r="T83" s="204">
        <v>1006115</v>
      </c>
      <c r="U83" s="204"/>
      <c r="V83" s="204">
        <v>5171</v>
      </c>
      <c r="W83" s="204">
        <v>274</v>
      </c>
      <c r="X83" s="204">
        <v>15328</v>
      </c>
      <c r="Y83" s="204"/>
      <c r="Z83" s="204"/>
      <c r="AA83" s="204"/>
      <c r="AB83" s="204"/>
      <c r="AC83" s="204"/>
      <c r="AD83" s="204"/>
      <c r="AE83" s="204"/>
      <c r="AF83" s="204"/>
      <c r="AG83" s="204"/>
      <c r="AH83" s="204">
        <v>283</v>
      </c>
      <c r="AI83" s="204"/>
      <c r="AJ83" s="204"/>
      <c r="AK83" s="204">
        <v>16</v>
      </c>
      <c r="AL83" s="204"/>
      <c r="AM83" s="204"/>
      <c r="AN83" s="204">
        <v>20</v>
      </c>
      <c r="AO83" s="204"/>
      <c r="AP83" s="204">
        <v>21</v>
      </c>
      <c r="AQ83" s="204">
        <v>33</v>
      </c>
      <c r="AR83" s="204"/>
      <c r="AS83" s="204">
        <v>13</v>
      </c>
      <c r="AT83" s="204"/>
      <c r="AU83" s="204"/>
      <c r="AV83" s="204">
        <v>59040</v>
      </c>
      <c r="AW83" s="204">
        <v>308</v>
      </c>
      <c r="AX83" s="205">
        <f t="shared" ref="AX83:AX85" si="60">SUM(D83:AW83)</f>
        <v>2733597</v>
      </c>
      <c r="AY83" s="11"/>
      <c r="AZ83" s="38">
        <v>2016</v>
      </c>
      <c r="BA83" s="51" t="s">
        <v>39</v>
      </c>
      <c r="BB83" s="213">
        <f t="shared" si="47"/>
        <v>1032935</v>
      </c>
      <c r="BC83" s="214">
        <f t="shared" si="48"/>
        <v>1006115</v>
      </c>
      <c r="BD83" s="214">
        <f t="shared" si="49"/>
        <v>327255</v>
      </c>
      <c r="BE83" s="214">
        <f t="shared" si="50"/>
        <v>239932</v>
      </c>
      <c r="BF83" s="214">
        <f t="shared" si="51"/>
        <v>36049</v>
      </c>
      <c r="BG83" s="214">
        <f>+E83+G83+H83+I83+N83+P83+W83+X83+Y83+Z83+AC83+AD83+AF83+AG83+AH83+AJ83+AK83+AL83+AM83+AO83+AP83+AQ83+AR83+AS83+AU83+AV83+AW83+Q83+AN83</f>
        <v>91311</v>
      </c>
      <c r="BH83" s="215">
        <f t="shared" ref="BH83:BH85" si="61">SUM(BB83:BG83)</f>
        <v>2733597</v>
      </c>
      <c r="BI83" s="148"/>
    </row>
    <row r="84" spans="1:61" ht="12.75" customHeight="1" x14ac:dyDescent="0.25">
      <c r="A84" s="58"/>
      <c r="B84" s="56"/>
      <c r="C84" s="46" t="s">
        <v>40</v>
      </c>
      <c r="D84" s="153"/>
      <c r="E84" s="153">
        <v>460</v>
      </c>
      <c r="F84" s="153">
        <v>21169</v>
      </c>
      <c r="G84" s="153"/>
      <c r="H84" s="153"/>
      <c r="I84" s="153"/>
      <c r="J84" s="153"/>
      <c r="K84" s="153">
        <v>165295</v>
      </c>
      <c r="L84" s="153">
        <v>323607</v>
      </c>
      <c r="M84" s="153">
        <v>1027078</v>
      </c>
      <c r="N84" s="153">
        <v>8617</v>
      </c>
      <c r="O84" s="153">
        <v>14882</v>
      </c>
      <c r="P84" s="153">
        <v>683</v>
      </c>
      <c r="Q84" s="153">
        <v>5956</v>
      </c>
      <c r="R84" s="153">
        <v>62292</v>
      </c>
      <c r="S84" s="153">
        <v>14001</v>
      </c>
      <c r="T84" s="153">
        <v>1010678</v>
      </c>
      <c r="U84" s="153"/>
      <c r="V84" s="153">
        <v>5170</v>
      </c>
      <c r="W84" s="153">
        <v>272</v>
      </c>
      <c r="X84" s="153">
        <v>15058</v>
      </c>
      <c r="Y84" s="153"/>
      <c r="Z84" s="153"/>
      <c r="AA84" s="153"/>
      <c r="AB84" s="153"/>
      <c r="AC84" s="153"/>
      <c r="AD84" s="153"/>
      <c r="AE84" s="153"/>
      <c r="AF84" s="153"/>
      <c r="AG84" s="153"/>
      <c r="AH84" s="153">
        <v>281</v>
      </c>
      <c r="AI84" s="153"/>
      <c r="AJ84" s="153"/>
      <c r="AK84" s="153">
        <v>16</v>
      </c>
      <c r="AL84" s="153"/>
      <c r="AM84" s="153"/>
      <c r="AN84" s="153">
        <v>20</v>
      </c>
      <c r="AO84" s="153"/>
      <c r="AP84" s="153">
        <v>21</v>
      </c>
      <c r="AQ84" s="153">
        <v>32</v>
      </c>
      <c r="AR84" s="153"/>
      <c r="AS84" s="153">
        <v>13</v>
      </c>
      <c r="AT84" s="153"/>
      <c r="AU84" s="153"/>
      <c r="AV84" s="153">
        <v>60650</v>
      </c>
      <c r="AW84" s="153">
        <v>313</v>
      </c>
      <c r="AX84" s="206">
        <f t="shared" si="60"/>
        <v>2736564</v>
      </c>
      <c r="AY84" s="11"/>
      <c r="AZ84" s="56"/>
      <c r="BA84" s="46" t="s">
        <v>40</v>
      </c>
      <c r="BB84" s="216">
        <f t="shared" si="47"/>
        <v>1027078</v>
      </c>
      <c r="BC84" s="217">
        <f t="shared" si="48"/>
        <v>1010678</v>
      </c>
      <c r="BD84" s="217">
        <f t="shared" si="49"/>
        <v>328777</v>
      </c>
      <c r="BE84" s="217">
        <f t="shared" si="50"/>
        <v>241588</v>
      </c>
      <c r="BF84" s="217">
        <f t="shared" si="51"/>
        <v>36051</v>
      </c>
      <c r="BG84" s="217">
        <f t="shared" ref="BG84:BG85" si="62">+E84+G84+H84+I84+N84+P84+W84+X84+Y84+Z84+AC84+AD84+AF84+AG84+AH84+AJ84+AK84+AL84+AM84+AO84+AP84+AQ84+AR84+AS84+AU84+AV84+AW84+Q84+AN84</f>
        <v>92392</v>
      </c>
      <c r="BH84" s="218">
        <f t="shared" si="61"/>
        <v>2736564</v>
      </c>
      <c r="BI84" s="148"/>
    </row>
    <row r="85" spans="1:61" ht="12.75" customHeight="1" x14ac:dyDescent="0.3">
      <c r="A85" s="58"/>
      <c r="B85" s="56"/>
      <c r="C85" s="46" t="s">
        <v>41</v>
      </c>
      <c r="D85" s="153"/>
      <c r="E85" s="153">
        <v>460</v>
      </c>
      <c r="F85" s="153">
        <v>21267</v>
      </c>
      <c r="G85" s="153"/>
      <c r="H85" s="153"/>
      <c r="I85" s="153"/>
      <c r="J85" s="153"/>
      <c r="K85" s="153">
        <v>167042</v>
      </c>
      <c r="L85" s="153">
        <v>329763</v>
      </c>
      <c r="M85" s="153">
        <v>1006096</v>
      </c>
      <c r="N85" s="153">
        <v>8497</v>
      </c>
      <c r="O85" s="153">
        <v>14693</v>
      </c>
      <c r="P85" s="153">
        <v>684</v>
      </c>
      <c r="Q85" s="153">
        <v>5956</v>
      </c>
      <c r="R85" s="153">
        <v>62833</v>
      </c>
      <c r="S85" s="153">
        <v>14204</v>
      </c>
      <c r="T85" s="153">
        <v>1026608</v>
      </c>
      <c r="U85" s="153"/>
      <c r="V85" s="153">
        <v>5171</v>
      </c>
      <c r="W85" s="153">
        <v>281</v>
      </c>
      <c r="X85" s="153">
        <v>15753</v>
      </c>
      <c r="Y85" s="153"/>
      <c r="Z85" s="153"/>
      <c r="AA85" s="153"/>
      <c r="AB85" s="153"/>
      <c r="AC85" s="153"/>
      <c r="AD85" s="210"/>
      <c r="AE85" s="153"/>
      <c r="AF85" s="153"/>
      <c r="AG85" s="153"/>
      <c r="AH85" s="153">
        <v>261</v>
      </c>
      <c r="AI85" s="153"/>
      <c r="AJ85" s="153"/>
      <c r="AK85" s="153">
        <v>16</v>
      </c>
      <c r="AL85" s="153"/>
      <c r="AM85" s="153"/>
      <c r="AN85" s="153">
        <v>22</v>
      </c>
      <c r="AO85" s="153"/>
      <c r="AP85" s="153">
        <v>21</v>
      </c>
      <c r="AQ85" s="153">
        <v>34</v>
      </c>
      <c r="AR85" s="153"/>
      <c r="AS85" s="153">
        <v>13</v>
      </c>
      <c r="AT85" s="153"/>
      <c r="AU85" s="153"/>
      <c r="AV85" s="153">
        <v>62988</v>
      </c>
      <c r="AW85" s="212">
        <v>324</v>
      </c>
      <c r="AX85" s="206">
        <f t="shared" si="60"/>
        <v>2742987</v>
      </c>
      <c r="AY85" s="11"/>
      <c r="AZ85" s="56"/>
      <c r="BA85" s="46" t="s">
        <v>41</v>
      </c>
      <c r="BB85" s="216">
        <f t="shared" si="47"/>
        <v>1006096</v>
      </c>
      <c r="BC85" s="217">
        <f t="shared" si="48"/>
        <v>1026608</v>
      </c>
      <c r="BD85" s="217">
        <f t="shared" si="49"/>
        <v>334934</v>
      </c>
      <c r="BE85" s="217">
        <f t="shared" si="50"/>
        <v>244079</v>
      </c>
      <c r="BF85" s="217">
        <f t="shared" si="51"/>
        <v>35960</v>
      </c>
      <c r="BG85" s="217">
        <f t="shared" si="62"/>
        <v>95310</v>
      </c>
      <c r="BH85" s="218">
        <f t="shared" si="61"/>
        <v>2742987</v>
      </c>
      <c r="BI85" s="148"/>
    </row>
    <row r="86" spans="1:61" ht="12.75" customHeight="1" x14ac:dyDescent="0.25">
      <c r="A86" s="58"/>
      <c r="B86" s="39"/>
      <c r="C86" s="46" t="s">
        <v>42</v>
      </c>
      <c r="D86" s="153"/>
      <c r="E86" s="153">
        <v>4</v>
      </c>
      <c r="F86" s="153">
        <v>21317</v>
      </c>
      <c r="G86" s="153"/>
      <c r="H86" s="153"/>
      <c r="I86" s="153"/>
      <c r="J86" s="153"/>
      <c r="K86" s="153">
        <v>167807</v>
      </c>
      <c r="L86" s="153">
        <v>337242</v>
      </c>
      <c r="M86" s="153">
        <v>1011142</v>
      </c>
      <c r="N86" s="153">
        <v>8360</v>
      </c>
      <c r="O86" s="153">
        <v>14583</v>
      </c>
      <c r="P86" s="153">
        <v>659</v>
      </c>
      <c r="Q86" s="153">
        <v>5879</v>
      </c>
      <c r="R86" s="153">
        <v>64006</v>
      </c>
      <c r="S86" s="153">
        <v>14428</v>
      </c>
      <c r="T86" s="153">
        <v>1038293</v>
      </c>
      <c r="U86" s="153"/>
      <c r="V86" s="153">
        <v>5219</v>
      </c>
      <c r="W86" s="153">
        <v>219</v>
      </c>
      <c r="X86" s="153">
        <v>15756</v>
      </c>
      <c r="Y86" s="153"/>
      <c r="Z86" s="153"/>
      <c r="AA86" s="153"/>
      <c r="AB86" s="153"/>
      <c r="AC86" s="153"/>
      <c r="AD86" s="153"/>
      <c r="AE86" s="153"/>
      <c r="AF86" s="153"/>
      <c r="AG86" s="153"/>
      <c r="AH86" s="153">
        <v>256</v>
      </c>
      <c r="AI86" s="153"/>
      <c r="AJ86" s="153"/>
      <c r="AK86" s="153">
        <v>16</v>
      </c>
      <c r="AL86" s="153"/>
      <c r="AM86" s="153"/>
      <c r="AN86" s="153">
        <v>22</v>
      </c>
      <c r="AO86" s="153"/>
      <c r="AP86" s="153">
        <v>21</v>
      </c>
      <c r="AQ86" s="153">
        <v>33</v>
      </c>
      <c r="AR86" s="153"/>
      <c r="AS86" s="153">
        <v>13</v>
      </c>
      <c r="AT86" s="153"/>
      <c r="AU86" s="153"/>
      <c r="AV86" s="153">
        <v>65510</v>
      </c>
      <c r="AW86" s="153">
        <v>327</v>
      </c>
      <c r="AX86" s="206">
        <f t="shared" ref="AX86:AX90" si="63">SUM(D86:AW86)</f>
        <v>2771112</v>
      </c>
      <c r="AY86" s="11"/>
      <c r="AZ86" s="39"/>
      <c r="BA86" s="46" t="s">
        <v>42</v>
      </c>
      <c r="BB86" s="216">
        <f t="shared" ref="BB86:BB90" si="64">+M86+AE86+AI86</f>
        <v>1011142</v>
      </c>
      <c r="BC86" s="217">
        <f t="shared" ref="BC86:BC90" si="65">+T86</f>
        <v>1038293</v>
      </c>
      <c r="BD86" s="217">
        <f t="shared" ref="BD86:BD90" si="66">+D86+J86+L86+V86+AB86+AT86</f>
        <v>342461</v>
      </c>
      <c r="BE86" s="217">
        <f t="shared" ref="BE86:BE90" si="67">+K86+R86+S86+AA86</f>
        <v>246241</v>
      </c>
      <c r="BF86" s="217">
        <f t="shared" ref="BF86:BF90" si="68">+F86+U86+O86</f>
        <v>35900</v>
      </c>
      <c r="BG86" s="217">
        <f>+E86+G86+H86+I86+N86+P86+W86+X86+Y86+Z86+AC86+AD86+AF86+AG86+AH86+AJ86+AK86+AL86+AM86+AO86+AP86+AQ86+AR86+AS86+AU86+AV86+AW86+Q86+AN86</f>
        <v>97075</v>
      </c>
      <c r="BH86" s="218">
        <f t="shared" ref="BH86:BH90" si="69">SUM(BB86:BG86)</f>
        <v>2771112</v>
      </c>
      <c r="BI86" s="148"/>
    </row>
    <row r="87" spans="1:61" ht="12.75" customHeight="1" x14ac:dyDescent="0.25">
      <c r="A87" s="58"/>
      <c r="B87" s="56"/>
      <c r="C87" s="46" t="s">
        <v>43</v>
      </c>
      <c r="D87" s="153"/>
      <c r="E87" s="153">
        <v>4</v>
      </c>
      <c r="F87" s="153">
        <v>21299</v>
      </c>
      <c r="G87" s="153"/>
      <c r="H87" s="153"/>
      <c r="I87" s="153"/>
      <c r="J87" s="153"/>
      <c r="K87" s="153">
        <v>168411</v>
      </c>
      <c r="L87" s="153">
        <v>343797</v>
      </c>
      <c r="M87" s="153">
        <v>1038766</v>
      </c>
      <c r="N87" s="153">
        <v>8265</v>
      </c>
      <c r="O87" s="153">
        <v>14447</v>
      </c>
      <c r="P87" s="153">
        <v>647</v>
      </c>
      <c r="Q87" s="153">
        <v>5866</v>
      </c>
      <c r="R87" s="153">
        <v>64771</v>
      </c>
      <c r="S87" s="153">
        <v>14619</v>
      </c>
      <c r="T87" s="153">
        <v>1047144</v>
      </c>
      <c r="U87" s="153"/>
      <c r="V87" s="153">
        <v>5233</v>
      </c>
      <c r="W87" s="153">
        <v>270</v>
      </c>
      <c r="X87" s="153">
        <v>15612</v>
      </c>
      <c r="Y87" s="153"/>
      <c r="Z87" s="153"/>
      <c r="AA87" s="153"/>
      <c r="AB87" s="153"/>
      <c r="AC87" s="153"/>
      <c r="AD87" s="153"/>
      <c r="AE87" s="153"/>
      <c r="AF87" s="153"/>
      <c r="AG87" s="153"/>
      <c r="AH87" s="153">
        <v>274</v>
      </c>
      <c r="AI87" s="153"/>
      <c r="AJ87" s="153"/>
      <c r="AK87" s="153">
        <v>16</v>
      </c>
      <c r="AL87" s="153"/>
      <c r="AM87" s="153"/>
      <c r="AN87" s="153">
        <v>19</v>
      </c>
      <c r="AO87" s="153"/>
      <c r="AP87" s="153">
        <v>21</v>
      </c>
      <c r="AQ87" s="153">
        <v>33</v>
      </c>
      <c r="AR87" s="153"/>
      <c r="AS87" s="153">
        <v>13</v>
      </c>
      <c r="AT87" s="153"/>
      <c r="AU87" s="153"/>
      <c r="AV87" s="153">
        <v>67944</v>
      </c>
      <c r="AW87" s="153">
        <v>328</v>
      </c>
      <c r="AX87" s="206">
        <f t="shared" si="63"/>
        <v>2817799</v>
      </c>
      <c r="AY87" s="11"/>
      <c r="AZ87" s="56"/>
      <c r="BA87" s="46" t="s">
        <v>43</v>
      </c>
      <c r="BB87" s="216">
        <f t="shared" si="64"/>
        <v>1038766</v>
      </c>
      <c r="BC87" s="217">
        <f t="shared" si="65"/>
        <v>1047144</v>
      </c>
      <c r="BD87" s="217">
        <f t="shared" si="66"/>
        <v>349030</v>
      </c>
      <c r="BE87" s="217">
        <f t="shared" si="67"/>
        <v>247801</v>
      </c>
      <c r="BF87" s="217">
        <f t="shared" si="68"/>
        <v>35746</v>
      </c>
      <c r="BG87" s="217">
        <f t="shared" ref="BG87:BG90" si="70">+E87+G87+H87+I87+N87+P87+W87+X87+Y87+Z87+AC87+AD87+AF87+AG87+AH87+AJ87+AK87+AL87+AM87+AO87+AP87+AQ87+AR87+AS87+AU87+AV87+AW87+Q87+AN87</f>
        <v>99312</v>
      </c>
      <c r="BH87" s="218">
        <f t="shared" si="69"/>
        <v>2817799</v>
      </c>
      <c r="BI87" s="148"/>
    </row>
    <row r="88" spans="1:61" ht="12.75" customHeight="1" x14ac:dyDescent="0.3">
      <c r="A88" s="58"/>
      <c r="B88" s="56"/>
      <c r="C88" s="46" t="s">
        <v>44</v>
      </c>
      <c r="D88" s="153"/>
      <c r="E88" s="153">
        <v>4</v>
      </c>
      <c r="F88" s="153">
        <v>22257</v>
      </c>
      <c r="G88" s="153"/>
      <c r="H88" s="153"/>
      <c r="I88" s="153"/>
      <c r="J88" s="153"/>
      <c r="K88" s="153">
        <v>168587</v>
      </c>
      <c r="L88" s="153">
        <v>349275</v>
      </c>
      <c r="M88" s="153">
        <v>1030385</v>
      </c>
      <c r="N88" s="153">
        <v>8161</v>
      </c>
      <c r="O88" s="153">
        <v>14277</v>
      </c>
      <c r="P88" s="153">
        <v>630</v>
      </c>
      <c r="Q88" s="153">
        <v>5871</v>
      </c>
      <c r="R88" s="153">
        <v>65551</v>
      </c>
      <c r="S88" s="153">
        <v>14741</v>
      </c>
      <c r="T88" s="153">
        <v>1056165</v>
      </c>
      <c r="U88" s="153"/>
      <c r="V88" s="153">
        <v>5248</v>
      </c>
      <c r="W88" s="153">
        <v>265</v>
      </c>
      <c r="X88" s="153">
        <v>17736</v>
      </c>
      <c r="Y88" s="153"/>
      <c r="Z88" s="153"/>
      <c r="AA88" s="153"/>
      <c r="AB88" s="153"/>
      <c r="AC88" s="153"/>
      <c r="AD88" s="210"/>
      <c r="AE88" s="153"/>
      <c r="AF88" s="153"/>
      <c r="AG88" s="153"/>
      <c r="AH88" s="153">
        <v>345</v>
      </c>
      <c r="AI88" s="153"/>
      <c r="AJ88" s="153"/>
      <c r="AK88" s="153">
        <v>16</v>
      </c>
      <c r="AL88" s="153"/>
      <c r="AM88" s="153"/>
      <c r="AN88" s="153">
        <v>18</v>
      </c>
      <c r="AO88" s="153"/>
      <c r="AP88" s="153">
        <v>21</v>
      </c>
      <c r="AQ88" s="153">
        <v>33</v>
      </c>
      <c r="AR88" s="153"/>
      <c r="AS88" s="153">
        <v>13</v>
      </c>
      <c r="AT88" s="153"/>
      <c r="AU88" s="153"/>
      <c r="AV88" s="153">
        <v>70613</v>
      </c>
      <c r="AW88" s="212">
        <v>331</v>
      </c>
      <c r="AX88" s="206">
        <f t="shared" si="63"/>
        <v>2830543</v>
      </c>
      <c r="AY88" s="11"/>
      <c r="AZ88" s="56"/>
      <c r="BA88" s="46" t="s">
        <v>44</v>
      </c>
      <c r="BB88" s="216">
        <f t="shared" si="64"/>
        <v>1030385</v>
      </c>
      <c r="BC88" s="217">
        <f t="shared" si="65"/>
        <v>1056165</v>
      </c>
      <c r="BD88" s="217">
        <f t="shared" si="66"/>
        <v>354523</v>
      </c>
      <c r="BE88" s="217">
        <f t="shared" si="67"/>
        <v>248879</v>
      </c>
      <c r="BF88" s="217">
        <f t="shared" si="68"/>
        <v>36534</v>
      </c>
      <c r="BG88" s="217">
        <f t="shared" si="70"/>
        <v>104057</v>
      </c>
      <c r="BH88" s="218">
        <f t="shared" si="69"/>
        <v>2830543</v>
      </c>
      <c r="BI88" s="148"/>
    </row>
    <row r="89" spans="1:61" ht="12.75" customHeight="1" x14ac:dyDescent="0.25">
      <c r="A89" s="58"/>
      <c r="B89" s="56"/>
      <c r="C89" s="46" t="s">
        <v>33</v>
      </c>
      <c r="D89" s="153"/>
      <c r="E89" s="153">
        <v>4</v>
      </c>
      <c r="F89" s="153">
        <v>22220</v>
      </c>
      <c r="G89" s="153"/>
      <c r="H89" s="153"/>
      <c r="I89" s="153"/>
      <c r="J89" s="153"/>
      <c r="K89" s="153">
        <v>168858</v>
      </c>
      <c r="L89" s="153">
        <v>355619</v>
      </c>
      <c r="M89" s="153">
        <v>1043892</v>
      </c>
      <c r="N89" s="153">
        <v>7917</v>
      </c>
      <c r="O89" s="153">
        <v>14059</v>
      </c>
      <c r="P89" s="153">
        <v>629</v>
      </c>
      <c r="Q89" s="153">
        <v>5904</v>
      </c>
      <c r="R89" s="153">
        <v>65763</v>
      </c>
      <c r="S89" s="153">
        <v>14862</v>
      </c>
      <c r="T89" s="153">
        <v>1064136</v>
      </c>
      <c r="U89" s="153"/>
      <c r="V89" s="153">
        <v>5230</v>
      </c>
      <c r="W89" s="153">
        <v>255</v>
      </c>
      <c r="X89" s="153">
        <v>17842</v>
      </c>
      <c r="Y89" s="153"/>
      <c r="Z89" s="153"/>
      <c r="AA89" s="153"/>
      <c r="AB89" s="153"/>
      <c r="AC89" s="153"/>
      <c r="AD89" s="153"/>
      <c r="AE89" s="153"/>
      <c r="AF89" s="153"/>
      <c r="AG89" s="153"/>
      <c r="AH89" s="153">
        <v>341</v>
      </c>
      <c r="AI89" s="153"/>
      <c r="AJ89" s="153"/>
      <c r="AK89" s="153">
        <v>16</v>
      </c>
      <c r="AL89" s="153"/>
      <c r="AM89" s="153"/>
      <c r="AN89" s="153">
        <v>19</v>
      </c>
      <c r="AO89" s="153"/>
      <c r="AP89" s="153">
        <v>21</v>
      </c>
      <c r="AQ89" s="153">
        <v>33</v>
      </c>
      <c r="AR89" s="153"/>
      <c r="AS89" s="153">
        <v>13</v>
      </c>
      <c r="AT89" s="153"/>
      <c r="AU89" s="153"/>
      <c r="AV89" s="153">
        <v>72385</v>
      </c>
      <c r="AW89" s="153">
        <v>337</v>
      </c>
      <c r="AX89" s="206">
        <f t="shared" si="63"/>
        <v>2860355</v>
      </c>
      <c r="AY89" s="11"/>
      <c r="AZ89" s="56"/>
      <c r="BA89" s="46" t="s">
        <v>33</v>
      </c>
      <c r="BB89" s="216">
        <f t="shared" si="64"/>
        <v>1043892</v>
      </c>
      <c r="BC89" s="217">
        <f t="shared" si="65"/>
        <v>1064136</v>
      </c>
      <c r="BD89" s="217">
        <f t="shared" si="66"/>
        <v>360849</v>
      </c>
      <c r="BE89" s="217">
        <f t="shared" si="67"/>
        <v>249483</v>
      </c>
      <c r="BF89" s="217">
        <f t="shared" si="68"/>
        <v>36279</v>
      </c>
      <c r="BG89" s="217">
        <f t="shared" si="70"/>
        <v>105716</v>
      </c>
      <c r="BH89" s="218">
        <f t="shared" si="69"/>
        <v>2860355</v>
      </c>
      <c r="BI89" s="148"/>
    </row>
    <row r="90" spans="1:61" ht="12.75" customHeight="1" x14ac:dyDescent="0.3">
      <c r="A90" s="58"/>
      <c r="B90" s="56"/>
      <c r="C90" s="46" t="s">
        <v>34</v>
      </c>
      <c r="D90" s="153"/>
      <c r="E90" s="153">
        <v>4</v>
      </c>
      <c r="F90" s="153">
        <v>22306</v>
      </c>
      <c r="G90" s="153"/>
      <c r="H90" s="153"/>
      <c r="I90" s="153"/>
      <c r="J90" s="153"/>
      <c r="K90" s="153">
        <v>169316</v>
      </c>
      <c r="L90" s="153">
        <v>361484</v>
      </c>
      <c r="M90" s="153">
        <v>1028073</v>
      </c>
      <c r="N90" s="153">
        <v>7799</v>
      </c>
      <c r="O90" s="153">
        <v>13918</v>
      </c>
      <c r="P90" s="153">
        <v>648</v>
      </c>
      <c r="Q90" s="153">
        <v>5824</v>
      </c>
      <c r="R90" s="153">
        <v>66239</v>
      </c>
      <c r="S90" s="153">
        <v>15039</v>
      </c>
      <c r="T90" s="153">
        <v>1071226</v>
      </c>
      <c r="U90" s="153"/>
      <c r="V90" s="153">
        <v>5224</v>
      </c>
      <c r="W90" s="153">
        <v>261</v>
      </c>
      <c r="X90" s="153">
        <v>17499</v>
      </c>
      <c r="Y90" s="153"/>
      <c r="Z90" s="153"/>
      <c r="AA90" s="153"/>
      <c r="AB90" s="153"/>
      <c r="AC90" s="153"/>
      <c r="AD90" s="210"/>
      <c r="AE90" s="153"/>
      <c r="AF90" s="153"/>
      <c r="AG90" s="153"/>
      <c r="AH90" s="153">
        <v>341</v>
      </c>
      <c r="AI90" s="153"/>
      <c r="AJ90" s="153"/>
      <c r="AK90" s="153">
        <v>16</v>
      </c>
      <c r="AL90" s="153"/>
      <c r="AM90" s="153"/>
      <c r="AN90" s="153">
        <v>19</v>
      </c>
      <c r="AO90" s="153"/>
      <c r="AP90" s="153">
        <v>21</v>
      </c>
      <c r="AQ90" s="153">
        <v>33</v>
      </c>
      <c r="AR90" s="153"/>
      <c r="AS90" s="153">
        <v>13</v>
      </c>
      <c r="AT90" s="153"/>
      <c r="AU90" s="153"/>
      <c r="AV90" s="153">
        <v>75205</v>
      </c>
      <c r="AW90" s="212">
        <v>342</v>
      </c>
      <c r="AX90" s="206">
        <f t="shared" si="63"/>
        <v>2860850</v>
      </c>
      <c r="AY90" s="11"/>
      <c r="AZ90" s="56"/>
      <c r="BA90" s="46" t="s">
        <v>34</v>
      </c>
      <c r="BB90" s="216">
        <f t="shared" si="64"/>
        <v>1028073</v>
      </c>
      <c r="BC90" s="217">
        <f t="shared" si="65"/>
        <v>1071226</v>
      </c>
      <c r="BD90" s="217">
        <f t="shared" si="66"/>
        <v>366708</v>
      </c>
      <c r="BE90" s="217">
        <f t="shared" si="67"/>
        <v>250594</v>
      </c>
      <c r="BF90" s="217">
        <f t="shared" si="68"/>
        <v>36224</v>
      </c>
      <c r="BG90" s="217">
        <f t="shared" si="70"/>
        <v>108025</v>
      </c>
      <c r="BH90" s="218">
        <f t="shared" si="69"/>
        <v>2860850</v>
      </c>
      <c r="BI90" s="148"/>
    </row>
    <row r="91" spans="1:61" ht="12.75" customHeight="1" x14ac:dyDescent="0.25">
      <c r="A91" s="58"/>
      <c r="B91" s="39"/>
      <c r="C91" s="46" t="s">
        <v>35</v>
      </c>
      <c r="D91" s="153"/>
      <c r="E91" s="153">
        <v>4</v>
      </c>
      <c r="F91" s="153">
        <v>22520</v>
      </c>
      <c r="G91" s="153"/>
      <c r="H91" s="153"/>
      <c r="I91" s="153"/>
      <c r="J91" s="153"/>
      <c r="K91" s="153">
        <v>169446</v>
      </c>
      <c r="L91" s="153">
        <v>366877</v>
      </c>
      <c r="M91" s="153">
        <v>1043319</v>
      </c>
      <c r="N91" s="153">
        <v>7680</v>
      </c>
      <c r="O91" s="153">
        <v>13800</v>
      </c>
      <c r="P91" s="153">
        <v>648</v>
      </c>
      <c r="Q91" s="153">
        <v>5625</v>
      </c>
      <c r="R91" s="153">
        <v>66869</v>
      </c>
      <c r="S91" s="153">
        <v>15072</v>
      </c>
      <c r="T91" s="153">
        <v>1076791</v>
      </c>
      <c r="U91" s="153"/>
      <c r="V91" s="153">
        <v>5214</v>
      </c>
      <c r="W91" s="153">
        <v>143</v>
      </c>
      <c r="X91" s="153">
        <v>17111</v>
      </c>
      <c r="Y91" s="153"/>
      <c r="Z91" s="153"/>
      <c r="AA91" s="153"/>
      <c r="AB91" s="153"/>
      <c r="AC91" s="153"/>
      <c r="AD91" s="153"/>
      <c r="AE91" s="153"/>
      <c r="AF91" s="153"/>
      <c r="AG91" s="153"/>
      <c r="AH91" s="153">
        <v>334</v>
      </c>
      <c r="AI91" s="153"/>
      <c r="AJ91" s="153"/>
      <c r="AK91" s="153">
        <v>16</v>
      </c>
      <c r="AL91" s="153"/>
      <c r="AM91" s="153"/>
      <c r="AN91" s="153">
        <v>19</v>
      </c>
      <c r="AO91" s="153"/>
      <c r="AP91" s="153">
        <v>21</v>
      </c>
      <c r="AQ91" s="153">
        <v>33</v>
      </c>
      <c r="AR91" s="153"/>
      <c r="AS91" s="153">
        <v>13</v>
      </c>
      <c r="AT91" s="153"/>
      <c r="AU91" s="153"/>
      <c r="AV91" s="153">
        <v>77193</v>
      </c>
      <c r="AW91" s="153">
        <v>348</v>
      </c>
      <c r="AX91" s="206">
        <f t="shared" ref="AX91:AX97" si="71">SUM(D91:AW91)</f>
        <v>2889096</v>
      </c>
      <c r="AY91" s="11"/>
      <c r="AZ91" s="39"/>
      <c r="BA91" s="46" t="s">
        <v>35</v>
      </c>
      <c r="BB91" s="216">
        <f t="shared" ref="BB91:BB97" si="72">+M91+AE91+AI91</f>
        <v>1043319</v>
      </c>
      <c r="BC91" s="217">
        <f t="shared" ref="BC91:BC97" si="73">+T91</f>
        <v>1076791</v>
      </c>
      <c r="BD91" s="217">
        <f t="shared" ref="BD91:BD97" si="74">+D91+J91+L91+V91+AB91+AT91</f>
        <v>372091</v>
      </c>
      <c r="BE91" s="217">
        <f t="shared" ref="BE91:BE97" si="75">+K91+R91+S91+AA91</f>
        <v>251387</v>
      </c>
      <c r="BF91" s="217">
        <f t="shared" ref="BF91:BF97" si="76">+F91+U91+O91</f>
        <v>36320</v>
      </c>
      <c r="BG91" s="217">
        <f>+E91+G91+H91+I91+N91+P91+W91+X91+Y91+Z91+AC91+AD91+AF91+AG91+AH91+AJ91+AK91+AL91+AM91+AO91+AP91+AQ91+AR91+AS91+AU91+AV91+AW91+Q91+AN91</f>
        <v>109188</v>
      </c>
      <c r="BH91" s="218">
        <f t="shared" ref="BH91:BH97" si="77">SUM(BB91:BG91)</f>
        <v>2889096</v>
      </c>
      <c r="BI91" s="148"/>
    </row>
    <row r="92" spans="1:61" ht="12.75" customHeight="1" x14ac:dyDescent="0.3">
      <c r="A92" s="58"/>
      <c r="B92" s="56"/>
      <c r="C92" s="46" t="s">
        <v>36</v>
      </c>
      <c r="D92" s="153"/>
      <c r="E92" s="153">
        <v>4</v>
      </c>
      <c r="F92" s="153">
        <v>22505</v>
      </c>
      <c r="G92" s="153"/>
      <c r="H92" s="153"/>
      <c r="I92" s="153"/>
      <c r="J92" s="153"/>
      <c r="K92" s="153">
        <v>169418</v>
      </c>
      <c r="L92" s="153">
        <v>371819</v>
      </c>
      <c r="M92" s="153">
        <v>1044076</v>
      </c>
      <c r="N92" s="153">
        <v>7580</v>
      </c>
      <c r="O92" s="153">
        <v>13720</v>
      </c>
      <c r="P92" s="153">
        <v>639</v>
      </c>
      <c r="Q92" s="153">
        <v>5563</v>
      </c>
      <c r="R92" s="153">
        <v>67106</v>
      </c>
      <c r="S92" s="153">
        <v>15150</v>
      </c>
      <c r="T92" s="153">
        <v>1084548</v>
      </c>
      <c r="U92" s="153"/>
      <c r="V92" s="153">
        <v>5265</v>
      </c>
      <c r="W92" s="153">
        <v>134</v>
      </c>
      <c r="X92" s="153">
        <v>16114</v>
      </c>
      <c r="Y92" s="153"/>
      <c r="Z92" s="153"/>
      <c r="AA92" s="153"/>
      <c r="AB92" s="153"/>
      <c r="AC92" s="153"/>
      <c r="AD92" s="210"/>
      <c r="AE92" s="153"/>
      <c r="AF92" s="153"/>
      <c r="AG92" s="153"/>
      <c r="AH92" s="153">
        <v>333</v>
      </c>
      <c r="AI92" s="153"/>
      <c r="AJ92" s="153"/>
      <c r="AK92" s="153">
        <v>16</v>
      </c>
      <c r="AL92" s="153"/>
      <c r="AM92" s="153"/>
      <c r="AN92" s="153">
        <v>19</v>
      </c>
      <c r="AO92" s="153"/>
      <c r="AP92" s="153">
        <v>21</v>
      </c>
      <c r="AQ92" s="153">
        <v>33</v>
      </c>
      <c r="AR92" s="153"/>
      <c r="AS92" s="153">
        <v>13</v>
      </c>
      <c r="AT92" s="153"/>
      <c r="AU92" s="153"/>
      <c r="AV92" s="153">
        <v>79055</v>
      </c>
      <c r="AW92" s="212">
        <v>356</v>
      </c>
      <c r="AX92" s="206">
        <f t="shared" si="71"/>
        <v>2903487</v>
      </c>
      <c r="AY92" s="11"/>
      <c r="AZ92" s="56"/>
      <c r="BA92" s="46" t="s">
        <v>36</v>
      </c>
      <c r="BB92" s="216">
        <f t="shared" si="72"/>
        <v>1044076</v>
      </c>
      <c r="BC92" s="217">
        <f t="shared" si="73"/>
        <v>1084548</v>
      </c>
      <c r="BD92" s="217">
        <f t="shared" si="74"/>
        <v>377084</v>
      </c>
      <c r="BE92" s="217">
        <f t="shared" si="75"/>
        <v>251674</v>
      </c>
      <c r="BF92" s="217">
        <f t="shared" si="76"/>
        <v>36225</v>
      </c>
      <c r="BG92" s="217">
        <f t="shared" ref="BG92" si="78">+E92+G92+H92+I92+N92+P92+W92+X92+Y92+Z92+AC92+AD92+AF92+AG92+AH92+AJ92+AK92+AL92+AM92+AO92+AP92+AQ92+AR92+AS92+AU92+AV92+AW92+Q92+AN92</f>
        <v>109880</v>
      </c>
      <c r="BH92" s="218">
        <f t="shared" si="77"/>
        <v>2903487</v>
      </c>
      <c r="BI92" s="148"/>
    </row>
    <row r="93" spans="1:61" ht="12.75" customHeight="1" x14ac:dyDescent="0.25">
      <c r="A93" s="58"/>
      <c r="B93" s="39"/>
      <c r="C93" s="46" t="s">
        <v>37</v>
      </c>
      <c r="D93" s="153"/>
      <c r="E93" s="153">
        <v>4</v>
      </c>
      <c r="F93" s="153">
        <v>22667</v>
      </c>
      <c r="G93" s="153"/>
      <c r="H93" s="153"/>
      <c r="I93" s="153"/>
      <c r="J93" s="153"/>
      <c r="K93" s="153">
        <v>169446</v>
      </c>
      <c r="L93" s="153">
        <v>376839</v>
      </c>
      <c r="M93" s="153">
        <v>1041895</v>
      </c>
      <c r="N93" s="153">
        <v>7515</v>
      </c>
      <c r="O93" s="153">
        <v>13571</v>
      </c>
      <c r="P93" s="153">
        <v>645</v>
      </c>
      <c r="Q93" s="153">
        <v>5276</v>
      </c>
      <c r="R93" s="153">
        <v>67433</v>
      </c>
      <c r="S93" s="153">
        <v>15246</v>
      </c>
      <c r="T93" s="153">
        <v>1090258</v>
      </c>
      <c r="U93" s="153"/>
      <c r="V93" s="153">
        <v>5283</v>
      </c>
      <c r="W93" s="153">
        <v>138</v>
      </c>
      <c r="X93" s="153">
        <v>15874</v>
      </c>
      <c r="Y93" s="153"/>
      <c r="Z93" s="153"/>
      <c r="AA93" s="153"/>
      <c r="AB93" s="153"/>
      <c r="AC93" s="153"/>
      <c r="AD93" s="153"/>
      <c r="AE93" s="153"/>
      <c r="AF93" s="153"/>
      <c r="AG93" s="153"/>
      <c r="AH93" s="153">
        <v>340</v>
      </c>
      <c r="AI93" s="153"/>
      <c r="AJ93" s="153"/>
      <c r="AK93" s="153">
        <v>16</v>
      </c>
      <c r="AL93" s="153"/>
      <c r="AM93" s="153"/>
      <c r="AN93" s="153">
        <v>19</v>
      </c>
      <c r="AO93" s="153"/>
      <c r="AP93" s="153">
        <v>21</v>
      </c>
      <c r="AQ93" s="153">
        <v>33</v>
      </c>
      <c r="AR93" s="153"/>
      <c r="AS93" s="153">
        <v>13</v>
      </c>
      <c r="AT93" s="153"/>
      <c r="AU93" s="153"/>
      <c r="AV93" s="153">
        <v>80208</v>
      </c>
      <c r="AW93" s="153">
        <v>351</v>
      </c>
      <c r="AX93" s="206">
        <f t="shared" si="71"/>
        <v>2913091</v>
      </c>
      <c r="AY93" s="11"/>
      <c r="AZ93" s="39"/>
      <c r="BA93" s="46" t="s">
        <v>37</v>
      </c>
      <c r="BB93" s="216">
        <f t="shared" si="72"/>
        <v>1041895</v>
      </c>
      <c r="BC93" s="217">
        <f t="shared" si="73"/>
        <v>1090258</v>
      </c>
      <c r="BD93" s="217">
        <f t="shared" si="74"/>
        <v>382122</v>
      </c>
      <c r="BE93" s="217">
        <f t="shared" si="75"/>
        <v>252125</v>
      </c>
      <c r="BF93" s="217">
        <f t="shared" si="76"/>
        <v>36238</v>
      </c>
      <c r="BG93" s="217">
        <f>+E93+G93+H93+I93+N93+P93+W93+X93+Y93+Z93+AC93+AD93+AF93+AG93+AH93+AJ93+AK93+AL93+AM93+AO93+AP93+AQ93+AR93+AS93+AU93+AV93+AW93+Q93+AN93</f>
        <v>110453</v>
      </c>
      <c r="BH93" s="218">
        <f t="shared" si="77"/>
        <v>2913091</v>
      </c>
      <c r="BI93" s="148"/>
    </row>
    <row r="94" spans="1:61" ht="12.75" customHeight="1" thickBot="1" x14ac:dyDescent="0.3">
      <c r="A94" s="58"/>
      <c r="B94" s="57"/>
      <c r="C94" s="47" t="s">
        <v>38</v>
      </c>
      <c r="D94" s="207"/>
      <c r="E94" s="207">
        <v>4</v>
      </c>
      <c r="F94" s="207">
        <v>22643</v>
      </c>
      <c r="G94" s="207"/>
      <c r="H94" s="207"/>
      <c r="I94" s="207"/>
      <c r="J94" s="207"/>
      <c r="K94" s="207">
        <v>169502</v>
      </c>
      <c r="L94" s="207">
        <v>380480</v>
      </c>
      <c r="M94" s="207">
        <v>1033632</v>
      </c>
      <c r="N94" s="207">
        <v>7433</v>
      </c>
      <c r="O94" s="207">
        <v>13324</v>
      </c>
      <c r="P94" s="207">
        <v>633</v>
      </c>
      <c r="Q94" s="207">
        <v>5149</v>
      </c>
      <c r="R94" s="207">
        <v>67895</v>
      </c>
      <c r="S94" s="207">
        <v>15356</v>
      </c>
      <c r="T94" s="207">
        <v>1091215</v>
      </c>
      <c r="U94" s="207"/>
      <c r="V94" s="207">
        <v>5285</v>
      </c>
      <c r="W94" s="207">
        <v>125</v>
      </c>
      <c r="X94" s="207">
        <v>16328</v>
      </c>
      <c r="Y94" s="207"/>
      <c r="Z94" s="207"/>
      <c r="AA94" s="207"/>
      <c r="AB94" s="207"/>
      <c r="AC94" s="207"/>
      <c r="AD94" s="207"/>
      <c r="AE94" s="207"/>
      <c r="AF94" s="207"/>
      <c r="AG94" s="207"/>
      <c r="AH94" s="207">
        <v>337</v>
      </c>
      <c r="AI94" s="207"/>
      <c r="AJ94" s="207"/>
      <c r="AK94" s="207">
        <v>16</v>
      </c>
      <c r="AL94" s="207"/>
      <c r="AM94" s="207"/>
      <c r="AN94" s="207">
        <v>19</v>
      </c>
      <c r="AO94" s="207"/>
      <c r="AP94" s="207">
        <v>21</v>
      </c>
      <c r="AQ94" s="207">
        <v>31</v>
      </c>
      <c r="AR94" s="207"/>
      <c r="AS94" s="207">
        <v>13</v>
      </c>
      <c r="AT94" s="207"/>
      <c r="AU94" s="207"/>
      <c r="AV94" s="207">
        <v>82340</v>
      </c>
      <c r="AW94" s="207">
        <v>352</v>
      </c>
      <c r="AX94" s="208">
        <f t="shared" si="71"/>
        <v>2912133</v>
      </c>
      <c r="AY94" s="11"/>
      <c r="AZ94" s="57"/>
      <c r="BA94" s="47" t="s">
        <v>38</v>
      </c>
      <c r="BB94" s="219">
        <f t="shared" si="72"/>
        <v>1033632</v>
      </c>
      <c r="BC94" s="220">
        <f t="shared" si="73"/>
        <v>1091215</v>
      </c>
      <c r="BD94" s="220">
        <f t="shared" si="74"/>
        <v>385765</v>
      </c>
      <c r="BE94" s="220">
        <f t="shared" si="75"/>
        <v>252753</v>
      </c>
      <c r="BF94" s="220">
        <f t="shared" si="76"/>
        <v>35967</v>
      </c>
      <c r="BG94" s="220">
        <f t="shared" ref="BG94" si="79">+E94+G94+H94+I94+N94+P94+W94+X94+Y94+Z94+AC94+AD94+AF94+AG94+AH94+AJ94+AK94+AL94+AM94+AO94+AP94+AQ94+AR94+AS94+AU94+AV94+AW94+Q94+AN94</f>
        <v>112801</v>
      </c>
      <c r="BH94" s="221">
        <f t="shared" si="77"/>
        <v>2912133</v>
      </c>
      <c r="BI94" s="148"/>
    </row>
    <row r="95" spans="1:61" ht="12.75" customHeight="1" x14ac:dyDescent="0.25">
      <c r="A95" s="58"/>
      <c r="B95" s="38">
        <v>2017</v>
      </c>
      <c r="C95" s="51" t="s">
        <v>39</v>
      </c>
      <c r="D95" s="204"/>
      <c r="E95" s="204">
        <v>4</v>
      </c>
      <c r="F95" s="204">
        <v>22822</v>
      </c>
      <c r="G95" s="204"/>
      <c r="H95" s="204"/>
      <c r="I95" s="204"/>
      <c r="J95" s="204"/>
      <c r="K95" s="204">
        <v>169891</v>
      </c>
      <c r="L95" s="204">
        <v>383874</v>
      </c>
      <c r="M95" s="204">
        <v>1025757</v>
      </c>
      <c r="N95" s="204">
        <v>7321</v>
      </c>
      <c r="O95" s="204">
        <v>13136</v>
      </c>
      <c r="P95" s="204">
        <v>620</v>
      </c>
      <c r="Q95" s="204">
        <v>5102</v>
      </c>
      <c r="R95" s="204">
        <v>68022</v>
      </c>
      <c r="S95" s="204">
        <v>15383</v>
      </c>
      <c r="T95" s="204">
        <v>1093688</v>
      </c>
      <c r="U95" s="204"/>
      <c r="V95" s="204">
        <v>5291</v>
      </c>
      <c r="W95" s="204">
        <v>132</v>
      </c>
      <c r="X95" s="204">
        <v>15699</v>
      </c>
      <c r="Y95" s="204"/>
      <c r="Z95" s="204"/>
      <c r="AA95" s="204"/>
      <c r="AB95" s="204"/>
      <c r="AC95" s="204"/>
      <c r="AD95" s="204"/>
      <c r="AE95" s="204"/>
      <c r="AF95" s="204"/>
      <c r="AG95" s="204"/>
      <c r="AH95" s="204">
        <v>336</v>
      </c>
      <c r="AI95" s="204"/>
      <c r="AJ95" s="204"/>
      <c r="AK95" s="204">
        <v>16</v>
      </c>
      <c r="AL95" s="204"/>
      <c r="AM95" s="204"/>
      <c r="AN95" s="204">
        <v>19</v>
      </c>
      <c r="AO95" s="204"/>
      <c r="AP95" s="204">
        <v>19</v>
      </c>
      <c r="AQ95" s="204">
        <v>30</v>
      </c>
      <c r="AR95" s="204"/>
      <c r="AS95" s="204">
        <v>13</v>
      </c>
      <c r="AT95" s="204"/>
      <c r="AU95" s="204"/>
      <c r="AV95" s="204">
        <v>84104</v>
      </c>
      <c r="AW95" s="204">
        <v>363</v>
      </c>
      <c r="AX95" s="205">
        <f t="shared" si="71"/>
        <v>2911642</v>
      </c>
      <c r="AY95" s="11"/>
      <c r="AZ95" s="38">
        <v>2017</v>
      </c>
      <c r="BA95" s="51" t="s">
        <v>39</v>
      </c>
      <c r="BB95" s="213">
        <f t="shared" si="72"/>
        <v>1025757</v>
      </c>
      <c r="BC95" s="214">
        <f t="shared" si="73"/>
        <v>1093688</v>
      </c>
      <c r="BD95" s="214">
        <f t="shared" si="74"/>
        <v>389165</v>
      </c>
      <c r="BE95" s="214">
        <f t="shared" si="75"/>
        <v>253296</v>
      </c>
      <c r="BF95" s="214">
        <f t="shared" si="76"/>
        <v>35958</v>
      </c>
      <c r="BG95" s="214">
        <f>+E95+G95+H95+I95+N95+P95+W95+X95+Y95+Z95+AC95+AD95+AF95+AG95+AH95+AJ95+AK95+AL95+AM95+AO95+AP95+AQ95+AR95+AS95+AU95+AV95+AW95+Q95+AN95</f>
        <v>113778</v>
      </c>
      <c r="BH95" s="215">
        <f t="shared" si="77"/>
        <v>2911642</v>
      </c>
      <c r="BI95" s="148"/>
    </row>
    <row r="96" spans="1:61" x14ac:dyDescent="0.25">
      <c r="A96" s="58"/>
      <c r="B96" s="56"/>
      <c r="C96" s="46" t="s">
        <v>40</v>
      </c>
      <c r="D96" s="153"/>
      <c r="E96" s="153">
        <v>4</v>
      </c>
      <c r="F96" s="153">
        <v>22887</v>
      </c>
      <c r="G96" s="153"/>
      <c r="H96" s="153"/>
      <c r="I96" s="153"/>
      <c r="J96" s="153"/>
      <c r="K96" s="153">
        <v>170307</v>
      </c>
      <c r="L96" s="153">
        <v>386500</v>
      </c>
      <c r="M96" s="153">
        <v>1031713</v>
      </c>
      <c r="N96" s="153">
        <v>7106</v>
      </c>
      <c r="O96" s="153">
        <v>12913</v>
      </c>
      <c r="P96" s="153">
        <v>620</v>
      </c>
      <c r="Q96" s="153">
        <v>5052</v>
      </c>
      <c r="R96" s="153">
        <v>68391</v>
      </c>
      <c r="S96" s="153">
        <v>15409</v>
      </c>
      <c r="T96" s="153">
        <v>1101365</v>
      </c>
      <c r="U96" s="153"/>
      <c r="V96" s="153">
        <v>5295</v>
      </c>
      <c r="W96" s="153">
        <v>134</v>
      </c>
      <c r="X96" s="153">
        <v>15010</v>
      </c>
      <c r="Y96" s="153"/>
      <c r="Z96" s="153"/>
      <c r="AA96" s="153"/>
      <c r="AB96" s="153"/>
      <c r="AC96" s="153"/>
      <c r="AD96" s="153"/>
      <c r="AE96" s="153"/>
      <c r="AF96" s="153"/>
      <c r="AG96" s="153"/>
      <c r="AH96" s="153">
        <v>336</v>
      </c>
      <c r="AI96" s="153"/>
      <c r="AJ96" s="153"/>
      <c r="AK96" s="153">
        <v>16</v>
      </c>
      <c r="AL96" s="153"/>
      <c r="AM96" s="153"/>
      <c r="AN96" s="153">
        <v>19</v>
      </c>
      <c r="AO96" s="153"/>
      <c r="AP96" s="153">
        <v>19</v>
      </c>
      <c r="AQ96" s="153">
        <v>29</v>
      </c>
      <c r="AR96" s="153"/>
      <c r="AS96" s="153">
        <v>13</v>
      </c>
      <c r="AT96" s="153"/>
      <c r="AU96" s="153"/>
      <c r="AV96" s="153">
        <v>85641</v>
      </c>
      <c r="AW96" s="153">
        <v>367</v>
      </c>
      <c r="AX96" s="206">
        <f t="shared" si="71"/>
        <v>2929146</v>
      </c>
      <c r="AY96" s="11"/>
      <c r="AZ96" s="56"/>
      <c r="BA96" s="46" t="s">
        <v>40</v>
      </c>
      <c r="BB96" s="216">
        <f t="shared" si="72"/>
        <v>1031713</v>
      </c>
      <c r="BC96" s="217">
        <f t="shared" si="73"/>
        <v>1101365</v>
      </c>
      <c r="BD96" s="217">
        <f t="shared" si="74"/>
        <v>391795</v>
      </c>
      <c r="BE96" s="217">
        <f t="shared" si="75"/>
        <v>254107</v>
      </c>
      <c r="BF96" s="217">
        <f t="shared" si="76"/>
        <v>35800</v>
      </c>
      <c r="BG96" s="217">
        <f t="shared" ref="BG96:BG97" si="80">+E96+G96+H96+I96+N96+P96+W96+X96+Y96+Z96+AC96+AD96+AF96+AG96+AH96+AJ96+AK96+AL96+AM96+AO96+AP96+AQ96+AR96+AS96+AU96+AV96+AW96+Q96+AN96</f>
        <v>114366</v>
      </c>
      <c r="BH96" s="218">
        <f t="shared" si="77"/>
        <v>2929146</v>
      </c>
      <c r="BI96" s="148"/>
    </row>
    <row r="97" spans="1:61" ht="14.4" x14ac:dyDescent="0.3">
      <c r="A97" s="58"/>
      <c r="B97" s="56"/>
      <c r="C97" s="46" t="s">
        <v>41</v>
      </c>
      <c r="D97" s="153"/>
      <c r="E97" s="153">
        <v>4</v>
      </c>
      <c r="F97" s="153">
        <v>22972</v>
      </c>
      <c r="G97" s="153"/>
      <c r="H97" s="153"/>
      <c r="I97" s="153"/>
      <c r="J97" s="153"/>
      <c r="K97" s="153">
        <v>171630</v>
      </c>
      <c r="L97" s="153">
        <v>394286</v>
      </c>
      <c r="M97" s="153">
        <v>1024139</v>
      </c>
      <c r="N97" s="153">
        <v>6736</v>
      </c>
      <c r="O97" s="153">
        <v>12741</v>
      </c>
      <c r="P97" s="153">
        <v>573</v>
      </c>
      <c r="Q97" s="153">
        <v>4978</v>
      </c>
      <c r="R97" s="153">
        <v>68080</v>
      </c>
      <c r="S97" s="153">
        <v>15640</v>
      </c>
      <c r="T97" s="153">
        <v>1117819</v>
      </c>
      <c r="U97" s="153"/>
      <c r="V97" s="153">
        <v>5323</v>
      </c>
      <c r="W97" s="153">
        <v>121</v>
      </c>
      <c r="X97" s="153">
        <v>15150</v>
      </c>
      <c r="Y97" s="153"/>
      <c r="Z97" s="153"/>
      <c r="AA97" s="153"/>
      <c r="AB97" s="153"/>
      <c r="AC97" s="153"/>
      <c r="AD97" s="210"/>
      <c r="AE97" s="153"/>
      <c r="AF97" s="153"/>
      <c r="AG97" s="153"/>
      <c r="AH97" s="153">
        <v>359</v>
      </c>
      <c r="AI97" s="153"/>
      <c r="AJ97" s="153"/>
      <c r="AK97" s="153">
        <v>16</v>
      </c>
      <c r="AL97" s="153"/>
      <c r="AM97" s="153"/>
      <c r="AN97" s="153">
        <v>19</v>
      </c>
      <c r="AO97" s="153"/>
      <c r="AP97" s="153">
        <v>19</v>
      </c>
      <c r="AQ97" s="153">
        <v>28</v>
      </c>
      <c r="AR97" s="153"/>
      <c r="AS97" s="153">
        <v>13</v>
      </c>
      <c r="AT97" s="153"/>
      <c r="AU97" s="153"/>
      <c r="AV97" s="153">
        <v>89847</v>
      </c>
      <c r="AW97" s="212">
        <v>380</v>
      </c>
      <c r="AX97" s="206">
        <f t="shared" si="71"/>
        <v>2950873</v>
      </c>
      <c r="AY97" s="11"/>
      <c r="AZ97" s="56"/>
      <c r="BA97" s="46" t="s">
        <v>41</v>
      </c>
      <c r="BB97" s="216">
        <f t="shared" si="72"/>
        <v>1024139</v>
      </c>
      <c r="BC97" s="217">
        <f t="shared" si="73"/>
        <v>1117819</v>
      </c>
      <c r="BD97" s="217">
        <f t="shared" si="74"/>
        <v>399609</v>
      </c>
      <c r="BE97" s="217">
        <f t="shared" si="75"/>
        <v>255350</v>
      </c>
      <c r="BF97" s="217">
        <f t="shared" si="76"/>
        <v>35713</v>
      </c>
      <c r="BG97" s="217">
        <f t="shared" si="80"/>
        <v>118243</v>
      </c>
      <c r="BH97" s="218">
        <f t="shared" si="77"/>
        <v>2950873</v>
      </c>
      <c r="BI97" s="148"/>
    </row>
    <row r="98" spans="1:61" ht="12.75" customHeight="1" x14ac:dyDescent="0.25">
      <c r="A98" s="58"/>
      <c r="B98" s="39"/>
      <c r="C98" s="46" t="s">
        <v>42</v>
      </c>
      <c r="D98" s="153"/>
      <c r="E98" s="153">
        <v>4</v>
      </c>
      <c r="F98" s="153">
        <v>23020</v>
      </c>
      <c r="G98" s="153"/>
      <c r="H98" s="153"/>
      <c r="I98" s="153"/>
      <c r="J98" s="153"/>
      <c r="K98" s="153">
        <v>171400</v>
      </c>
      <c r="L98" s="153">
        <v>399229</v>
      </c>
      <c r="M98" s="153">
        <v>1028792</v>
      </c>
      <c r="N98" s="153">
        <v>6685</v>
      </c>
      <c r="O98" s="153">
        <v>12445</v>
      </c>
      <c r="P98" s="153">
        <v>581</v>
      </c>
      <c r="Q98" s="153">
        <v>4982</v>
      </c>
      <c r="R98" s="153">
        <v>69428</v>
      </c>
      <c r="S98" s="153">
        <v>15838</v>
      </c>
      <c r="T98" s="153">
        <v>1128222</v>
      </c>
      <c r="U98" s="153"/>
      <c r="V98" s="153">
        <v>5318</v>
      </c>
      <c r="W98" s="153">
        <v>122</v>
      </c>
      <c r="X98" s="153">
        <v>14393</v>
      </c>
      <c r="Y98" s="153"/>
      <c r="Z98" s="153"/>
      <c r="AA98" s="153"/>
      <c r="AB98" s="153"/>
      <c r="AC98" s="153"/>
      <c r="AD98" s="153"/>
      <c r="AE98" s="153"/>
      <c r="AF98" s="153"/>
      <c r="AG98" s="153"/>
      <c r="AH98" s="153">
        <v>386</v>
      </c>
      <c r="AI98" s="153"/>
      <c r="AJ98" s="153"/>
      <c r="AK98" s="153">
        <v>16</v>
      </c>
      <c r="AL98" s="153"/>
      <c r="AM98" s="153"/>
      <c r="AN98" s="153">
        <v>19</v>
      </c>
      <c r="AO98" s="153"/>
      <c r="AP98" s="153">
        <v>19</v>
      </c>
      <c r="AQ98" s="153">
        <v>28</v>
      </c>
      <c r="AR98" s="153"/>
      <c r="AS98" s="153">
        <v>13</v>
      </c>
      <c r="AT98" s="153"/>
      <c r="AU98" s="153"/>
      <c r="AV98" s="153">
        <v>92803</v>
      </c>
      <c r="AW98" s="153">
        <v>380</v>
      </c>
      <c r="AX98" s="206">
        <f t="shared" ref="AX98:AX103" si="81">SUM(D98:AW98)</f>
        <v>2974123</v>
      </c>
      <c r="AY98" s="11"/>
      <c r="AZ98" s="39"/>
      <c r="BA98" s="46" t="s">
        <v>42</v>
      </c>
      <c r="BB98" s="216">
        <f t="shared" ref="BB98:BB103" si="82">+M98+AE98+AI98</f>
        <v>1028792</v>
      </c>
      <c r="BC98" s="217">
        <f t="shared" ref="BC98:BC103" si="83">+T98</f>
        <v>1128222</v>
      </c>
      <c r="BD98" s="217">
        <f t="shared" ref="BD98:BD103" si="84">+D98+J98+L98+V98+AB98+AT98</f>
        <v>404547</v>
      </c>
      <c r="BE98" s="217">
        <f t="shared" ref="BE98:BE103" si="85">+K98+R98+S98+AA98</f>
        <v>256666</v>
      </c>
      <c r="BF98" s="217">
        <f t="shared" ref="BF98:BF103" si="86">+F98+U98+O98</f>
        <v>35465</v>
      </c>
      <c r="BG98" s="217">
        <f>+E98+G98+H98+I98+N98+P98+W98+X98+Y98+Z98+AC98+AD98+AF98+AG98+AH98+AJ98+AK98+AL98+AM98+AO98+AP98+AQ98+AR98+AS98+AU98+AV98+AW98+Q98+AN98</f>
        <v>120431</v>
      </c>
      <c r="BH98" s="218">
        <f t="shared" ref="BH98:BH103" si="87">SUM(BB98:BG98)</f>
        <v>2974123</v>
      </c>
      <c r="BI98" s="148"/>
    </row>
    <row r="99" spans="1:61" x14ac:dyDescent="0.25">
      <c r="A99" s="58"/>
      <c r="B99" s="56"/>
      <c r="C99" s="46" t="s">
        <v>43</v>
      </c>
      <c r="D99" s="153"/>
      <c r="E99" s="153">
        <v>4</v>
      </c>
      <c r="F99" s="153">
        <v>23094</v>
      </c>
      <c r="G99" s="153"/>
      <c r="H99" s="153"/>
      <c r="I99" s="153"/>
      <c r="J99" s="153"/>
      <c r="K99" s="153">
        <v>171751</v>
      </c>
      <c r="L99" s="153">
        <v>403592</v>
      </c>
      <c r="M99" s="153">
        <v>1043108</v>
      </c>
      <c r="N99" s="153">
        <v>6499</v>
      </c>
      <c r="O99" s="153">
        <v>12301</v>
      </c>
      <c r="P99" s="153">
        <v>587</v>
      </c>
      <c r="Q99" s="153">
        <v>5428</v>
      </c>
      <c r="R99" s="153">
        <v>69405</v>
      </c>
      <c r="S99" s="153">
        <v>16053</v>
      </c>
      <c r="T99" s="153">
        <v>1135378</v>
      </c>
      <c r="U99" s="153"/>
      <c r="V99" s="153">
        <v>5334</v>
      </c>
      <c r="W99" s="153">
        <v>117</v>
      </c>
      <c r="X99" s="153">
        <v>14899</v>
      </c>
      <c r="Y99" s="153"/>
      <c r="Z99" s="153"/>
      <c r="AA99" s="153"/>
      <c r="AB99" s="153"/>
      <c r="AC99" s="153"/>
      <c r="AD99" s="153"/>
      <c r="AE99" s="153"/>
      <c r="AF99" s="153"/>
      <c r="AG99" s="153"/>
      <c r="AH99" s="153">
        <v>343</v>
      </c>
      <c r="AI99" s="153"/>
      <c r="AJ99" s="153"/>
      <c r="AK99" s="153"/>
      <c r="AL99" s="153"/>
      <c r="AM99" s="153"/>
      <c r="AN99" s="153">
        <v>35</v>
      </c>
      <c r="AO99" s="153"/>
      <c r="AP99" s="153">
        <v>13</v>
      </c>
      <c r="AQ99" s="153">
        <v>151</v>
      </c>
      <c r="AR99" s="153"/>
      <c r="AS99" s="153"/>
      <c r="AT99" s="153"/>
      <c r="AU99" s="153"/>
      <c r="AV99" s="153">
        <v>96559</v>
      </c>
      <c r="AW99" s="153">
        <v>377</v>
      </c>
      <c r="AX99" s="206">
        <f t="shared" si="81"/>
        <v>3005028</v>
      </c>
      <c r="AY99" s="11"/>
      <c r="AZ99" s="56"/>
      <c r="BA99" s="46" t="s">
        <v>43</v>
      </c>
      <c r="BB99" s="216">
        <f t="shared" si="82"/>
        <v>1043108</v>
      </c>
      <c r="BC99" s="217">
        <f t="shared" si="83"/>
        <v>1135378</v>
      </c>
      <c r="BD99" s="217">
        <f t="shared" si="84"/>
        <v>408926</v>
      </c>
      <c r="BE99" s="217">
        <f t="shared" si="85"/>
        <v>257209</v>
      </c>
      <c r="BF99" s="217">
        <f t="shared" si="86"/>
        <v>35395</v>
      </c>
      <c r="BG99" s="217">
        <f t="shared" ref="BG99:BG100" si="88">+E99+G99+H99+I99+N99+P99+W99+X99+Y99+Z99+AC99+AD99+AF99+AG99+AH99+AJ99+AK99+AL99+AM99+AO99+AP99+AQ99+AR99+AS99+AU99+AV99+AW99+Q99+AN99</f>
        <v>125012</v>
      </c>
      <c r="BH99" s="218">
        <f t="shared" si="87"/>
        <v>3005028</v>
      </c>
      <c r="BI99" s="148"/>
    </row>
    <row r="100" spans="1:61" ht="14.4" x14ac:dyDescent="0.3">
      <c r="A100" s="58"/>
      <c r="B100" s="56"/>
      <c r="C100" s="46" t="s">
        <v>44</v>
      </c>
      <c r="D100" s="153"/>
      <c r="E100" s="153">
        <v>4</v>
      </c>
      <c r="F100" s="153">
        <v>23131</v>
      </c>
      <c r="G100" s="153"/>
      <c r="H100" s="153"/>
      <c r="I100" s="153"/>
      <c r="J100" s="153"/>
      <c r="K100" s="153">
        <v>171985</v>
      </c>
      <c r="L100" s="153">
        <v>406965</v>
      </c>
      <c r="M100" s="153">
        <v>1037560</v>
      </c>
      <c r="N100" s="153">
        <v>6612</v>
      </c>
      <c r="O100" s="153">
        <v>12263</v>
      </c>
      <c r="P100" s="153">
        <v>615</v>
      </c>
      <c r="Q100" s="153">
        <v>5432</v>
      </c>
      <c r="R100" s="153">
        <v>70108</v>
      </c>
      <c r="S100" s="153">
        <v>16072</v>
      </c>
      <c r="T100" s="153">
        <v>1143392</v>
      </c>
      <c r="U100" s="153"/>
      <c r="V100" s="153">
        <v>5382</v>
      </c>
      <c r="W100" s="153">
        <v>108</v>
      </c>
      <c r="X100" s="153">
        <v>14567</v>
      </c>
      <c r="Y100" s="153"/>
      <c r="Z100" s="153"/>
      <c r="AA100" s="153"/>
      <c r="AB100" s="153"/>
      <c r="AC100" s="153"/>
      <c r="AD100" s="210"/>
      <c r="AE100" s="153"/>
      <c r="AF100" s="153"/>
      <c r="AG100" s="153"/>
      <c r="AH100" s="153">
        <v>388</v>
      </c>
      <c r="AI100" s="153"/>
      <c r="AJ100" s="153"/>
      <c r="AK100" s="153"/>
      <c r="AL100" s="153"/>
      <c r="AM100" s="153"/>
      <c r="AN100" s="153">
        <v>35</v>
      </c>
      <c r="AO100" s="153"/>
      <c r="AP100" s="153">
        <v>13</v>
      </c>
      <c r="AQ100" s="153">
        <v>141</v>
      </c>
      <c r="AR100" s="153"/>
      <c r="AS100" s="153"/>
      <c r="AT100" s="153"/>
      <c r="AU100" s="153"/>
      <c r="AV100" s="153">
        <v>98888</v>
      </c>
      <c r="AW100" s="212">
        <v>393</v>
      </c>
      <c r="AX100" s="206">
        <f t="shared" si="81"/>
        <v>3014054</v>
      </c>
      <c r="AY100" s="11"/>
      <c r="AZ100" s="56"/>
      <c r="BA100" s="46" t="s">
        <v>44</v>
      </c>
      <c r="BB100" s="216">
        <f t="shared" si="82"/>
        <v>1037560</v>
      </c>
      <c r="BC100" s="217">
        <f t="shared" si="83"/>
        <v>1143392</v>
      </c>
      <c r="BD100" s="217">
        <f t="shared" si="84"/>
        <v>412347</v>
      </c>
      <c r="BE100" s="217">
        <f t="shared" si="85"/>
        <v>258165</v>
      </c>
      <c r="BF100" s="217">
        <f t="shared" si="86"/>
        <v>35394</v>
      </c>
      <c r="BG100" s="217">
        <f t="shared" si="88"/>
        <v>127196</v>
      </c>
      <c r="BH100" s="218">
        <f t="shared" si="87"/>
        <v>3014054</v>
      </c>
      <c r="BI100" s="148"/>
    </row>
    <row r="101" spans="1:61" x14ac:dyDescent="0.25">
      <c r="A101" s="58"/>
      <c r="B101" s="39"/>
      <c r="C101" s="46" t="s">
        <v>33</v>
      </c>
      <c r="D101" s="153"/>
      <c r="E101" s="153">
        <v>4</v>
      </c>
      <c r="F101" s="153">
        <v>23152</v>
      </c>
      <c r="G101" s="153"/>
      <c r="H101" s="153"/>
      <c r="I101" s="153"/>
      <c r="J101" s="153"/>
      <c r="K101" s="153">
        <v>172955</v>
      </c>
      <c r="L101" s="153">
        <v>411010</v>
      </c>
      <c r="M101" s="153">
        <v>1041713</v>
      </c>
      <c r="N101" s="153">
        <v>6677</v>
      </c>
      <c r="O101" s="153">
        <v>12121</v>
      </c>
      <c r="P101" s="153">
        <v>622</v>
      </c>
      <c r="Q101" s="153">
        <v>5293</v>
      </c>
      <c r="R101" s="153">
        <v>69095</v>
      </c>
      <c r="S101" s="153">
        <v>16203</v>
      </c>
      <c r="T101" s="153">
        <v>1148711</v>
      </c>
      <c r="U101" s="153"/>
      <c r="V101" s="153">
        <v>5448</v>
      </c>
      <c r="W101" s="153">
        <v>110</v>
      </c>
      <c r="X101" s="153">
        <v>14297</v>
      </c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>
        <v>389</v>
      </c>
      <c r="AI101" s="153"/>
      <c r="AJ101" s="153"/>
      <c r="AK101" s="153"/>
      <c r="AL101" s="153"/>
      <c r="AM101" s="153"/>
      <c r="AN101" s="153">
        <v>35</v>
      </c>
      <c r="AO101" s="153"/>
      <c r="AP101" s="153">
        <v>13</v>
      </c>
      <c r="AQ101" s="153">
        <v>144</v>
      </c>
      <c r="AR101" s="153"/>
      <c r="AS101" s="153"/>
      <c r="AT101" s="153"/>
      <c r="AU101" s="153"/>
      <c r="AV101" s="153">
        <v>100940</v>
      </c>
      <c r="AW101" s="153">
        <v>408</v>
      </c>
      <c r="AX101" s="206">
        <f t="shared" si="81"/>
        <v>3029340</v>
      </c>
      <c r="AY101" s="11"/>
      <c r="AZ101" s="39"/>
      <c r="BA101" s="46" t="s">
        <v>33</v>
      </c>
      <c r="BB101" s="216">
        <f t="shared" si="82"/>
        <v>1041713</v>
      </c>
      <c r="BC101" s="217">
        <f t="shared" si="83"/>
        <v>1148711</v>
      </c>
      <c r="BD101" s="217">
        <f t="shared" si="84"/>
        <v>416458</v>
      </c>
      <c r="BE101" s="217">
        <f t="shared" si="85"/>
        <v>258253</v>
      </c>
      <c r="BF101" s="217">
        <f t="shared" si="86"/>
        <v>35273</v>
      </c>
      <c r="BG101" s="217">
        <f>+E101+G101+H101+I101+N101+P101+W101+X101+Y101+Z101+AC101+AD101+AF101+AG101+AH101+AJ101+AK101+AL101+AM101+AO101+AP101+AQ101+AR101+AS101+AU101+AV101+AW101+Q101+AN101</f>
        <v>128932</v>
      </c>
      <c r="BH101" s="218">
        <f t="shared" si="87"/>
        <v>3029340</v>
      </c>
      <c r="BI101" s="148"/>
    </row>
    <row r="102" spans="1:61" x14ac:dyDescent="0.25">
      <c r="A102" s="58"/>
      <c r="B102" s="56"/>
      <c r="C102" s="46" t="s">
        <v>34</v>
      </c>
      <c r="D102" s="153"/>
      <c r="E102" s="153">
        <v>4</v>
      </c>
      <c r="F102" s="153">
        <v>24104</v>
      </c>
      <c r="G102" s="153"/>
      <c r="H102" s="153"/>
      <c r="I102" s="153"/>
      <c r="J102" s="153"/>
      <c r="K102" s="153">
        <v>173349</v>
      </c>
      <c r="L102" s="153">
        <v>415619</v>
      </c>
      <c r="M102" s="153">
        <v>1043647</v>
      </c>
      <c r="N102" s="153">
        <v>6686</v>
      </c>
      <c r="O102" s="153">
        <v>12065</v>
      </c>
      <c r="P102" s="153">
        <v>694</v>
      </c>
      <c r="Q102" s="153">
        <v>5191</v>
      </c>
      <c r="R102" s="153">
        <v>70903</v>
      </c>
      <c r="S102" s="153">
        <v>16312</v>
      </c>
      <c r="T102" s="153">
        <v>1157110</v>
      </c>
      <c r="U102" s="153"/>
      <c r="V102" s="153">
        <v>5599</v>
      </c>
      <c r="W102" s="153">
        <v>104</v>
      </c>
      <c r="X102" s="153">
        <v>13912</v>
      </c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>
        <v>389</v>
      </c>
      <c r="AI102" s="153"/>
      <c r="AJ102" s="153"/>
      <c r="AK102" s="153"/>
      <c r="AL102" s="153"/>
      <c r="AM102" s="153"/>
      <c r="AN102" s="153">
        <v>35</v>
      </c>
      <c r="AO102" s="153"/>
      <c r="AP102" s="153">
        <v>7</v>
      </c>
      <c r="AQ102" s="153">
        <v>146</v>
      </c>
      <c r="AR102" s="153"/>
      <c r="AS102" s="153"/>
      <c r="AT102" s="153"/>
      <c r="AU102" s="153"/>
      <c r="AV102" s="153">
        <v>102751</v>
      </c>
      <c r="AW102" s="153">
        <v>419</v>
      </c>
      <c r="AX102" s="206">
        <f t="shared" si="81"/>
        <v>3049046</v>
      </c>
      <c r="AY102" s="11"/>
      <c r="AZ102" s="56"/>
      <c r="BA102" s="46" t="s">
        <v>34</v>
      </c>
      <c r="BB102" s="216">
        <f t="shared" si="82"/>
        <v>1043647</v>
      </c>
      <c r="BC102" s="217">
        <f t="shared" si="83"/>
        <v>1157110</v>
      </c>
      <c r="BD102" s="217">
        <f t="shared" si="84"/>
        <v>421218</v>
      </c>
      <c r="BE102" s="217">
        <f t="shared" si="85"/>
        <v>260564</v>
      </c>
      <c r="BF102" s="217">
        <f t="shared" si="86"/>
        <v>36169</v>
      </c>
      <c r="BG102" s="217">
        <f t="shared" ref="BG102:BG103" si="89">+E102+G102+H102+I102+N102+P102+W102+X102+Y102+Z102+AC102+AD102+AF102+AG102+AH102+AJ102+AK102+AL102+AM102+AO102+AP102+AQ102+AR102+AS102+AU102+AV102+AW102+Q102+AN102</f>
        <v>130338</v>
      </c>
      <c r="BH102" s="218">
        <f t="shared" si="87"/>
        <v>3049046</v>
      </c>
      <c r="BI102" s="148"/>
    </row>
    <row r="103" spans="1:61" ht="15" thickBot="1" x14ac:dyDescent="0.35">
      <c r="A103" s="58"/>
      <c r="B103" s="57"/>
      <c r="C103" s="47" t="s">
        <v>35</v>
      </c>
      <c r="D103" s="207"/>
      <c r="E103" s="207">
        <v>4</v>
      </c>
      <c r="F103" s="207">
        <v>24005</v>
      </c>
      <c r="G103" s="207"/>
      <c r="H103" s="207"/>
      <c r="I103" s="207"/>
      <c r="J103" s="207"/>
      <c r="K103" s="207">
        <v>173592</v>
      </c>
      <c r="L103" s="207">
        <v>418129</v>
      </c>
      <c r="M103" s="207">
        <v>1047604</v>
      </c>
      <c r="N103" s="207">
        <v>6746</v>
      </c>
      <c r="O103" s="207">
        <v>11964</v>
      </c>
      <c r="P103" s="207">
        <v>711</v>
      </c>
      <c r="Q103" s="207">
        <v>5045</v>
      </c>
      <c r="R103" s="207">
        <v>72062</v>
      </c>
      <c r="S103" s="207">
        <v>16423</v>
      </c>
      <c r="T103" s="207">
        <v>1164537</v>
      </c>
      <c r="U103" s="207"/>
      <c r="V103" s="207">
        <v>5563</v>
      </c>
      <c r="W103" s="207">
        <v>96</v>
      </c>
      <c r="X103" s="207">
        <v>13657</v>
      </c>
      <c r="Y103" s="207"/>
      <c r="Z103" s="207"/>
      <c r="AA103" s="207"/>
      <c r="AB103" s="207"/>
      <c r="AC103" s="207"/>
      <c r="AD103" s="209"/>
      <c r="AE103" s="207"/>
      <c r="AF103" s="207"/>
      <c r="AG103" s="207"/>
      <c r="AH103" s="207">
        <v>396</v>
      </c>
      <c r="AI103" s="207"/>
      <c r="AJ103" s="207"/>
      <c r="AK103" s="207"/>
      <c r="AL103" s="207"/>
      <c r="AM103" s="207"/>
      <c r="AN103" s="207">
        <v>35</v>
      </c>
      <c r="AO103" s="207"/>
      <c r="AP103" s="207">
        <v>7</v>
      </c>
      <c r="AQ103" s="207">
        <v>146</v>
      </c>
      <c r="AR103" s="207"/>
      <c r="AS103" s="207"/>
      <c r="AT103" s="207"/>
      <c r="AU103" s="207"/>
      <c r="AV103" s="207">
        <v>103847</v>
      </c>
      <c r="AW103" s="211">
        <v>425</v>
      </c>
      <c r="AX103" s="208">
        <f t="shared" si="81"/>
        <v>3064994</v>
      </c>
      <c r="AY103" s="11"/>
      <c r="AZ103" s="57"/>
      <c r="BA103" s="47" t="s">
        <v>35</v>
      </c>
      <c r="BB103" s="219">
        <f t="shared" si="82"/>
        <v>1047604</v>
      </c>
      <c r="BC103" s="220">
        <f t="shared" si="83"/>
        <v>1164537</v>
      </c>
      <c r="BD103" s="220">
        <f t="shared" si="84"/>
        <v>423692</v>
      </c>
      <c r="BE103" s="220">
        <f t="shared" si="85"/>
        <v>262077</v>
      </c>
      <c r="BF103" s="220">
        <f t="shared" si="86"/>
        <v>35969</v>
      </c>
      <c r="BG103" s="220">
        <f t="shared" si="89"/>
        <v>131115</v>
      </c>
      <c r="BH103" s="221">
        <f t="shared" si="87"/>
        <v>3064994</v>
      </c>
      <c r="BI103" s="148"/>
    </row>
    <row r="104" spans="1:61" ht="15" thickBot="1" x14ac:dyDescent="0.35">
      <c r="A104" s="58"/>
      <c r="B104" s="22"/>
      <c r="C104" s="133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14"/>
      <c r="V104" s="8"/>
      <c r="W104" s="8"/>
      <c r="X104" s="8"/>
      <c r="Y104" s="8"/>
      <c r="Z104" s="8"/>
      <c r="AA104" s="8"/>
      <c r="AB104" s="8"/>
      <c r="AC104" s="8"/>
      <c r="AD104" s="122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144"/>
      <c r="AY104" s="11"/>
      <c r="AZ104" s="11"/>
    </row>
    <row r="105" spans="1:61" ht="13.8" thickBot="1" x14ac:dyDescent="0.3">
      <c r="A105" s="58"/>
      <c r="B105" s="136" t="s">
        <v>528</v>
      </c>
      <c r="C105" s="137"/>
      <c r="D105" s="138"/>
      <c r="E105" s="138">
        <f>+E100/E94-1</f>
        <v>0</v>
      </c>
      <c r="F105" s="138">
        <f>+F100/F94-1</f>
        <v>2.155191449896221E-2</v>
      </c>
      <c r="G105" s="138"/>
      <c r="H105" s="138"/>
      <c r="I105" s="138"/>
      <c r="J105" s="138"/>
      <c r="K105" s="138">
        <f t="shared" ref="K105:T105" si="90">+K100/K94-1</f>
        <v>1.4648794704487322E-2</v>
      </c>
      <c r="L105" s="138">
        <f t="shared" si="90"/>
        <v>6.9609440706476011E-2</v>
      </c>
      <c r="M105" s="138">
        <f t="shared" si="90"/>
        <v>3.8001919445218579E-3</v>
      </c>
      <c r="N105" s="138">
        <f t="shared" si="90"/>
        <v>-0.11045338355980083</v>
      </c>
      <c r="O105" s="138">
        <f t="shared" si="90"/>
        <v>-7.9630741519063353E-2</v>
      </c>
      <c r="P105" s="138">
        <f t="shared" si="90"/>
        <v>-2.8436018957345932E-2</v>
      </c>
      <c r="Q105" s="138">
        <f t="shared" si="90"/>
        <v>5.4962128568654123E-2</v>
      </c>
      <c r="R105" s="138">
        <f t="shared" si="90"/>
        <v>3.259444730834371E-2</v>
      </c>
      <c r="S105" s="138">
        <f t="shared" si="90"/>
        <v>4.6626725709820294E-2</v>
      </c>
      <c r="T105" s="138">
        <f t="shared" si="90"/>
        <v>4.7815508401185758E-2</v>
      </c>
      <c r="U105" s="138"/>
      <c r="V105" s="138">
        <f>+V100/V94-1</f>
        <v>1.8353831598864723E-2</v>
      </c>
      <c r="W105" s="138">
        <f>+W100/W94-1</f>
        <v>-0.13600000000000001</v>
      </c>
      <c r="X105" s="138">
        <f>+X100/X94-1</f>
        <v>-0.10785154336109748</v>
      </c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>
        <f>+AH100/AH94-1</f>
        <v>0.1513353115727003</v>
      </c>
      <c r="AI105" s="138"/>
      <c r="AJ105" s="138"/>
      <c r="AK105" s="138">
        <f>+AK100/AK94-1</f>
        <v>-1</v>
      </c>
      <c r="AL105" s="138"/>
      <c r="AM105" s="138"/>
      <c r="AN105" s="138">
        <f>+AN100/AN94-1</f>
        <v>0.84210526315789469</v>
      </c>
      <c r="AO105" s="138"/>
      <c r="AP105" s="138">
        <f>+AP100/AP94-1</f>
        <v>-0.38095238095238093</v>
      </c>
      <c r="AQ105" s="138">
        <f>+AQ100/AQ94-1</f>
        <v>3.5483870967741939</v>
      </c>
      <c r="AR105" s="138"/>
      <c r="AS105" s="138">
        <f>+AS100/AS94-1</f>
        <v>-1</v>
      </c>
      <c r="AT105" s="138"/>
      <c r="AU105" s="138"/>
      <c r="AV105" s="138">
        <f>+AV100/AV94-1</f>
        <v>0.2009715812484818</v>
      </c>
      <c r="AW105" s="138">
        <f>+AW100/AW94-1</f>
        <v>0.11647727272727271</v>
      </c>
      <c r="AX105" s="139">
        <f>+AX100/AX94-1</f>
        <v>3.499874490622501E-2</v>
      </c>
      <c r="AY105" s="11"/>
      <c r="AZ105" s="136" t="s">
        <v>528</v>
      </c>
      <c r="BA105" s="137"/>
      <c r="BB105" s="259">
        <f t="shared" ref="BB105:BH105" si="91">+BB100/BB94-1</f>
        <v>3.8001919445218579E-3</v>
      </c>
      <c r="BC105" s="154">
        <f t="shared" si="91"/>
        <v>4.7815508401185758E-2</v>
      </c>
      <c r="BD105" s="154">
        <f t="shared" si="91"/>
        <v>6.8907236270786543E-2</v>
      </c>
      <c r="BE105" s="154">
        <f t="shared" si="91"/>
        <v>2.1412208757165985E-2</v>
      </c>
      <c r="BF105" s="154">
        <f t="shared" si="91"/>
        <v>-1.5931270331136838E-2</v>
      </c>
      <c r="BG105" s="154">
        <f t="shared" si="91"/>
        <v>0.12761411689612689</v>
      </c>
      <c r="BH105" s="149">
        <f t="shared" si="91"/>
        <v>3.499874490622501E-2</v>
      </c>
    </row>
    <row r="106" spans="1:61" ht="13.8" thickBot="1" x14ac:dyDescent="0.3">
      <c r="A106" s="58"/>
      <c r="B106" s="136" t="s">
        <v>529</v>
      </c>
      <c r="C106" s="137"/>
      <c r="D106" s="138"/>
      <c r="E106" s="138">
        <f>+E100/E88-1</f>
        <v>0</v>
      </c>
      <c r="F106" s="138">
        <f>+F100/F88-1</f>
        <v>3.9268544727501409E-2</v>
      </c>
      <c r="G106" s="138"/>
      <c r="H106" s="138"/>
      <c r="I106" s="138"/>
      <c r="J106" s="138"/>
      <c r="K106" s="138">
        <f t="shared" ref="K106:T106" si="92">+K100/K88-1</f>
        <v>2.0155765272529935E-2</v>
      </c>
      <c r="L106" s="138">
        <f t="shared" si="92"/>
        <v>0.16517071075799872</v>
      </c>
      <c r="M106" s="138">
        <f t="shared" si="92"/>
        <v>6.9634165870038345E-3</v>
      </c>
      <c r="N106" s="138">
        <f t="shared" si="92"/>
        <v>-0.18980517093493443</v>
      </c>
      <c r="O106" s="138">
        <f t="shared" si="92"/>
        <v>-0.14106605029067731</v>
      </c>
      <c r="P106" s="138">
        <f t="shared" si="92"/>
        <v>-2.3809523809523836E-2</v>
      </c>
      <c r="Q106" s="138">
        <f t="shared" si="92"/>
        <v>-7.4774314426843791E-2</v>
      </c>
      <c r="R106" s="138">
        <f t="shared" si="92"/>
        <v>6.9518390261018137E-2</v>
      </c>
      <c r="S106" s="138">
        <f t="shared" si="92"/>
        <v>9.0292381792280052E-2</v>
      </c>
      <c r="T106" s="138">
        <f t="shared" si="92"/>
        <v>8.2588421316744931E-2</v>
      </c>
      <c r="U106" s="138"/>
      <c r="V106" s="138">
        <f>+V100/V88-1</f>
        <v>2.5533536585365946E-2</v>
      </c>
      <c r="W106" s="138">
        <f>+W100/W88-1</f>
        <v>-0.59245283018867922</v>
      </c>
      <c r="X106" s="138">
        <f>+X100/X88-1</f>
        <v>-0.17867613892647727</v>
      </c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>
        <f>+AH100/AH88-1</f>
        <v>0.12463768115942031</v>
      </c>
      <c r="AI106" s="138"/>
      <c r="AJ106" s="138"/>
      <c r="AK106" s="138">
        <f>+AK100/AK88-1</f>
        <v>-1</v>
      </c>
      <c r="AL106" s="138"/>
      <c r="AM106" s="138"/>
      <c r="AN106" s="138">
        <f>+AN100/AN88-1</f>
        <v>0.94444444444444442</v>
      </c>
      <c r="AO106" s="138"/>
      <c r="AP106" s="138">
        <f>+AP100/AP88-1</f>
        <v>-0.38095238095238093</v>
      </c>
      <c r="AQ106" s="138">
        <f>+AQ100/AQ88-1</f>
        <v>3.2727272727272725</v>
      </c>
      <c r="AR106" s="138"/>
      <c r="AS106" s="138">
        <f>+AS100/AS88-1</f>
        <v>-1</v>
      </c>
      <c r="AT106" s="138"/>
      <c r="AU106" s="138"/>
      <c r="AV106" s="138">
        <f>+AV100/AV88-1</f>
        <v>0.40042201860847149</v>
      </c>
      <c r="AW106" s="138">
        <f>+AW100/AW88-1</f>
        <v>0.18731117824773413</v>
      </c>
      <c r="AX106" s="139">
        <f>+AX100/AX88-1</f>
        <v>6.4832436744469257E-2</v>
      </c>
      <c r="AY106" s="11"/>
      <c r="AZ106" s="136" t="s">
        <v>529</v>
      </c>
      <c r="BA106" s="137"/>
      <c r="BB106" s="259">
        <f t="shared" ref="BB106:BH106" si="93">+BB100/BB88-1</f>
        <v>6.9634165870038345E-3</v>
      </c>
      <c r="BC106" s="154">
        <f t="shared" si="93"/>
        <v>8.2588421316744931E-2</v>
      </c>
      <c r="BD106" s="154">
        <f t="shared" si="93"/>
        <v>0.16310366323200465</v>
      </c>
      <c r="BE106" s="154">
        <f t="shared" si="93"/>
        <v>3.7311303886627734E-2</v>
      </c>
      <c r="BF106" s="154">
        <f t="shared" si="93"/>
        <v>-3.120381014944984E-2</v>
      </c>
      <c r="BG106" s="154">
        <f t="shared" si="93"/>
        <v>0.22236850956687193</v>
      </c>
      <c r="BH106" s="149">
        <f t="shared" si="93"/>
        <v>6.4832436744469257E-2</v>
      </c>
    </row>
    <row r="107" spans="1:61" ht="13.8" thickBot="1" x14ac:dyDescent="0.3">
      <c r="A107" s="58"/>
      <c r="B107" s="140" t="s">
        <v>533</v>
      </c>
      <c r="C107" s="141"/>
      <c r="D107" s="138"/>
      <c r="E107" s="202">
        <f>+E103/$AX$103</f>
        <v>1.3050596510139988E-6</v>
      </c>
      <c r="F107" s="138">
        <f>+F103/$AX$103</f>
        <v>7.8319892306477606E-3</v>
      </c>
      <c r="G107" s="138"/>
      <c r="H107" s="138"/>
      <c r="I107" s="138"/>
      <c r="J107" s="138"/>
      <c r="K107" s="138">
        <f t="shared" ref="K107:T107" si="94">+K103/$AX$103</f>
        <v>5.6636978734705516E-2</v>
      </c>
      <c r="L107" s="138">
        <f t="shared" si="94"/>
        <v>0.13642082170470807</v>
      </c>
      <c r="M107" s="138">
        <f t="shared" si="94"/>
        <v>0.34179642766021728</v>
      </c>
      <c r="N107" s="138">
        <f t="shared" si="94"/>
        <v>2.2009831014351087E-3</v>
      </c>
      <c r="O107" s="138">
        <f t="shared" si="94"/>
        <v>3.9034334161828703E-3</v>
      </c>
      <c r="P107" s="200">
        <f t="shared" si="94"/>
        <v>2.3197435296773826E-4</v>
      </c>
      <c r="Q107" s="138">
        <f t="shared" si="94"/>
        <v>1.6460064848414059E-3</v>
      </c>
      <c r="R107" s="138">
        <f t="shared" si="94"/>
        <v>2.3511302142842694E-2</v>
      </c>
      <c r="S107" s="138">
        <f t="shared" si="94"/>
        <v>5.3582486621507252E-3</v>
      </c>
      <c r="T107" s="138">
        <f t="shared" si="94"/>
        <v>0.37994756270322227</v>
      </c>
      <c r="U107" s="138"/>
      <c r="V107" s="138">
        <f t="shared" ref="V107:X107" si="95">+V103/$AX$103</f>
        <v>1.8150117096477187E-3</v>
      </c>
      <c r="W107" s="200">
        <f t="shared" si="95"/>
        <v>3.1321431624335971E-5</v>
      </c>
      <c r="X107" s="138">
        <f t="shared" si="95"/>
        <v>4.455799913474545E-3</v>
      </c>
      <c r="Y107" s="138"/>
      <c r="Z107" s="138"/>
      <c r="AA107" s="201"/>
      <c r="AB107" s="138"/>
      <c r="AC107" s="138"/>
      <c r="AD107" s="138"/>
      <c r="AE107" s="138"/>
      <c r="AF107" s="138"/>
      <c r="AG107" s="138"/>
      <c r="AH107" s="138">
        <f>+AH103/$AX$103</f>
        <v>1.2920090545038586E-4</v>
      </c>
      <c r="AI107" s="138"/>
      <c r="AJ107" s="138"/>
      <c r="AK107" s="201">
        <f>+AK103/$AX$103</f>
        <v>0</v>
      </c>
      <c r="AL107" s="138"/>
      <c r="AM107" s="138"/>
      <c r="AN107" s="201">
        <f>+AN103/$AX$103</f>
        <v>1.1419271946372488E-5</v>
      </c>
      <c r="AO107" s="138"/>
      <c r="AP107" s="201">
        <f t="shared" ref="AP107:AQ107" si="96">+AP103/$AX$103</f>
        <v>2.2838543892744979E-6</v>
      </c>
      <c r="AQ107" s="201">
        <f t="shared" si="96"/>
        <v>4.763467726201095E-5</v>
      </c>
      <c r="AR107" s="138"/>
      <c r="AS107" s="202">
        <f>+AS103/$AX$103</f>
        <v>0</v>
      </c>
      <c r="AT107" s="138"/>
      <c r="AU107" s="138"/>
      <c r="AV107" s="138">
        <f t="shared" ref="AV107:AX107" si="97">+AV103/$AX$103</f>
        <v>3.3881632394712681E-2</v>
      </c>
      <c r="AW107" s="138">
        <f t="shared" si="97"/>
        <v>1.3866258792023738E-4</v>
      </c>
      <c r="AX107" s="139">
        <f t="shared" si="97"/>
        <v>1</v>
      </c>
      <c r="AY107" s="11"/>
      <c r="AZ107" s="140" t="s">
        <v>533</v>
      </c>
      <c r="BA107" s="141"/>
      <c r="BB107" s="154">
        <f>+BB103/$BH$103</f>
        <v>0.34179642766021728</v>
      </c>
      <c r="BC107" s="154">
        <f t="shared" ref="BC107:BH107" si="98">+BC103/$BH$103</f>
        <v>0.37994756270322227</v>
      </c>
      <c r="BD107" s="154">
        <f t="shared" si="98"/>
        <v>0.13823583341435577</v>
      </c>
      <c r="BE107" s="154">
        <f t="shared" si="98"/>
        <v>8.5506529539698936E-2</v>
      </c>
      <c r="BF107" s="154">
        <f t="shared" si="98"/>
        <v>1.173542264683063E-2</v>
      </c>
      <c r="BG107" s="154">
        <f t="shared" si="98"/>
        <v>4.2778224035675112E-2</v>
      </c>
      <c r="BH107" s="149">
        <f t="shared" si="98"/>
        <v>1</v>
      </c>
    </row>
    <row r="108" spans="1:61" ht="14.4" x14ac:dyDescent="0.3">
      <c r="A108" s="58"/>
      <c r="B108" s="22"/>
      <c r="C108" s="133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14"/>
      <c r="V108" s="8"/>
      <c r="W108" s="8"/>
      <c r="X108" s="8"/>
      <c r="Y108" s="8"/>
      <c r="Z108" s="8"/>
      <c r="AA108" s="8"/>
      <c r="AB108" s="8"/>
      <c r="AC108" s="8"/>
      <c r="AD108" s="122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144"/>
      <c r="AY108" s="11"/>
      <c r="AZ108" s="11"/>
      <c r="BB108" s="197"/>
      <c r="BC108" s="197"/>
      <c r="BD108" s="197"/>
      <c r="BE108" s="197"/>
      <c r="BF108" s="197"/>
      <c r="BG108" s="197"/>
      <c r="BH108" s="197"/>
    </row>
    <row r="109" spans="1:61" ht="13.8" x14ac:dyDescent="0.25">
      <c r="A109" s="3"/>
      <c r="B109" s="43" t="s">
        <v>23</v>
      </c>
      <c r="C109" s="22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22"/>
      <c r="AY109" s="11"/>
      <c r="AZ109" s="11"/>
      <c r="BA109" s="108" t="s">
        <v>536</v>
      </c>
    </row>
    <row r="110" spans="1:61" x14ac:dyDescent="0.25">
      <c r="A110" s="3"/>
      <c r="B110" s="22"/>
      <c r="C110" s="22"/>
      <c r="D110" s="35"/>
      <c r="E110" s="35"/>
      <c r="F110" s="35"/>
      <c r="G110" s="35"/>
      <c r="H110" s="35"/>
      <c r="I110" s="35"/>
      <c r="J110" s="35"/>
      <c r="K110" s="35"/>
      <c r="L110" s="121"/>
      <c r="M110" s="121"/>
      <c r="N110" s="35"/>
      <c r="O110" s="35"/>
      <c r="P110" s="35"/>
      <c r="Q110" s="35"/>
      <c r="R110" s="35"/>
      <c r="S110" s="35"/>
      <c r="T110" s="121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22"/>
      <c r="AY110" s="68"/>
      <c r="AZ110" s="11"/>
    </row>
    <row r="111" spans="1:61" x14ac:dyDescent="0.25">
      <c r="A111" s="3"/>
      <c r="B111" s="22"/>
      <c r="C111" s="22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22"/>
      <c r="AY111" s="68"/>
      <c r="AZ111" s="11"/>
    </row>
    <row r="112" spans="1:61" x14ac:dyDescent="0.25">
      <c r="A112" s="3"/>
      <c r="B112" s="22"/>
      <c r="C112" s="22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22"/>
      <c r="AY112" s="68"/>
      <c r="AZ112" s="11"/>
    </row>
    <row r="113" spans="1:52" x14ac:dyDescent="0.25">
      <c r="A113" s="3"/>
      <c r="B113" s="22"/>
      <c r="C113" s="22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22"/>
      <c r="AY113" s="68"/>
      <c r="AZ113" s="11"/>
    </row>
    <row r="114" spans="1:52" x14ac:dyDescent="0.25">
      <c r="A114" s="3"/>
      <c r="B114" s="22"/>
      <c r="C114" s="22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22"/>
      <c r="AY114" s="68"/>
      <c r="AZ114" s="11"/>
    </row>
    <row r="115" spans="1:52" x14ac:dyDescent="0.25">
      <c r="A115" s="3"/>
      <c r="B115" s="22"/>
      <c r="C115" s="22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22"/>
      <c r="AY115" s="68"/>
      <c r="AZ115" s="11"/>
    </row>
    <row r="116" spans="1:52" x14ac:dyDescent="0.25">
      <c r="A116" s="3"/>
      <c r="B116" s="22"/>
      <c r="C116" s="22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22"/>
      <c r="AY116" s="68"/>
      <c r="AZ116" s="11"/>
    </row>
    <row r="117" spans="1:52" x14ac:dyDescent="0.25">
      <c r="A117" s="3"/>
      <c r="B117" s="22"/>
      <c r="C117" s="22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22"/>
      <c r="AY117" s="68"/>
      <c r="AZ117" s="11"/>
    </row>
    <row r="118" spans="1:52" x14ac:dyDescent="0.25">
      <c r="A118" s="3"/>
      <c r="B118" s="22"/>
      <c r="C118" s="22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22"/>
      <c r="AY118" s="68"/>
      <c r="AZ118" s="11"/>
    </row>
    <row r="119" spans="1:52" x14ac:dyDescent="0.25">
      <c r="A119" s="3"/>
      <c r="B119" s="22"/>
      <c r="C119" s="22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22"/>
      <c r="AY119" s="68"/>
      <c r="AZ119" s="11"/>
    </row>
    <row r="120" spans="1:52" x14ac:dyDescent="0.25">
      <c r="A120" s="3"/>
      <c r="B120" s="22"/>
      <c r="C120" s="22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22"/>
      <c r="AY120" s="68"/>
      <c r="AZ120" s="11"/>
    </row>
    <row r="121" spans="1:52" x14ac:dyDescent="0.25">
      <c r="A121" s="3"/>
      <c r="B121" s="22"/>
      <c r="C121" s="22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22"/>
      <c r="AY121" s="68"/>
      <c r="AZ121" s="11"/>
    </row>
    <row r="122" spans="1:52" x14ac:dyDescent="0.25">
      <c r="A122" s="3"/>
      <c r="B122" s="22"/>
      <c r="C122" s="22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22"/>
      <c r="AY122" s="68"/>
      <c r="AZ122" s="11"/>
    </row>
    <row r="123" spans="1:52" x14ac:dyDescent="0.25">
      <c r="A123" s="3"/>
      <c r="B123" s="22"/>
      <c r="C123" s="22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22"/>
      <c r="AY123" s="68"/>
      <c r="AZ123" s="11"/>
    </row>
    <row r="124" spans="1:52" x14ac:dyDescent="0.25">
      <c r="A124" s="3"/>
      <c r="B124" s="22"/>
      <c r="C124" s="22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22"/>
      <c r="AY124" s="68"/>
      <c r="AZ124" s="11"/>
    </row>
    <row r="125" spans="1:52" x14ac:dyDescent="0.25">
      <c r="A125" s="3"/>
      <c r="B125" s="22"/>
      <c r="C125" s="22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22"/>
      <c r="AY125" s="68"/>
      <c r="AZ125" s="11"/>
    </row>
    <row r="126" spans="1:52" x14ac:dyDescent="0.25">
      <c r="A126" s="3"/>
      <c r="B126" s="22"/>
      <c r="C126" s="22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22"/>
      <c r="AY126" s="68"/>
      <c r="AZ126" s="11"/>
    </row>
    <row r="127" spans="1:52" x14ac:dyDescent="0.25">
      <c r="A127" s="3"/>
      <c r="B127" s="22"/>
      <c r="C127" s="22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22"/>
      <c r="AY127" s="68"/>
      <c r="AZ127" s="11"/>
    </row>
    <row r="128" spans="1:52" x14ac:dyDescent="0.25">
      <c r="A128" s="3"/>
      <c r="B128" s="22"/>
      <c r="C128" s="22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22"/>
      <c r="AY128" s="68"/>
      <c r="AZ128" s="11"/>
    </row>
    <row r="129" spans="1:52" x14ac:dyDescent="0.25">
      <c r="A129" s="3"/>
      <c r="B129" s="22"/>
      <c r="C129" s="22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22"/>
      <c r="AY129" s="68"/>
      <c r="AZ129" s="11"/>
    </row>
    <row r="130" spans="1:52" x14ac:dyDescent="0.25">
      <c r="A130" s="3"/>
      <c r="B130" s="22"/>
      <c r="C130" s="22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22"/>
      <c r="AY130" s="68"/>
      <c r="AZ130" s="11"/>
    </row>
    <row r="131" spans="1:52" x14ac:dyDescent="0.25">
      <c r="A131" s="3"/>
      <c r="B131" s="22"/>
      <c r="C131" s="22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22"/>
      <c r="AY131" s="68"/>
      <c r="AZ131" s="11"/>
    </row>
    <row r="132" spans="1:52" x14ac:dyDescent="0.25">
      <c r="A132" s="3"/>
      <c r="B132" s="22"/>
      <c r="C132" s="22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22"/>
      <c r="AY132" s="68"/>
      <c r="AZ132" s="11"/>
    </row>
    <row r="133" spans="1:52" x14ac:dyDescent="0.25">
      <c r="A133" s="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11"/>
    </row>
    <row r="134" spans="1:52" hidden="1" x14ac:dyDescent="0.25"/>
    <row r="135" spans="1:52" hidden="1" x14ac:dyDescent="0.25"/>
    <row r="136" spans="1:52" hidden="1" x14ac:dyDescent="0.25"/>
    <row r="137" spans="1:52" hidden="1" x14ac:dyDescent="0.25"/>
    <row r="138" spans="1:52" hidden="1" x14ac:dyDescent="0.25"/>
    <row r="139" spans="1:52" hidden="1" x14ac:dyDescent="0.25"/>
    <row r="140" spans="1:52" hidden="1" x14ac:dyDescent="0.25"/>
    <row r="141" spans="1:52" hidden="1" x14ac:dyDescent="0.25"/>
    <row r="142" spans="1:52" hidden="1" x14ac:dyDescent="0.25"/>
    <row r="143" spans="1:52" hidden="1" x14ac:dyDescent="0.25"/>
    <row r="144" spans="1:52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x14ac:dyDescent="0.25"/>
    <row r="167" x14ac:dyDescent="0.25"/>
    <row r="168" x14ac:dyDescent="0.25"/>
    <row r="169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</sheetData>
  <phoneticPr fontId="0" type="noConversion"/>
  <hyperlinks>
    <hyperlink ref="B6" location="ÍNDICE!A1" display="&lt;&lt; VOLVER"/>
    <hyperlink ref="B109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51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showGridLines="0" topLeftCell="A11" zoomScaleSheetLayoutView="100" workbookViewId="0">
      <pane xSplit="3" ySplit="2" topLeftCell="I93" activePane="bottomRight" state="frozen"/>
      <selection activeCell="A11" sqref="A11"/>
      <selection pane="topRight" activeCell="D11" sqref="D11"/>
      <selection pane="bottomLeft" activeCell="A13" sqref="A13"/>
      <selection pane="bottomRight" activeCell="Q103" sqref="Q103"/>
    </sheetView>
  </sheetViews>
  <sheetFormatPr baseColWidth="10" defaultColWidth="0" defaultRowHeight="12.75" customHeight="1" zeroHeight="1" x14ac:dyDescent="0.25"/>
  <cols>
    <col min="1" max="1" width="21.6640625" style="163" customWidth="1"/>
    <col min="2" max="2" width="16.77734375" style="163" customWidth="1"/>
    <col min="3" max="3" width="10.33203125" style="163" customWidth="1"/>
    <col min="4" max="17" width="16.88671875" style="163" customWidth="1"/>
    <col min="18" max="16384" width="16.88671875" style="163" hidden="1"/>
  </cols>
  <sheetData>
    <row r="1" spans="1:17" ht="33.75" customHeight="1" x14ac:dyDescent="0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 ht="13.8" x14ac:dyDescent="0.25">
      <c r="A2" s="162"/>
      <c r="B2" s="164" t="s">
        <v>468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17" ht="13.8" x14ac:dyDescent="0.25">
      <c r="A3" s="162"/>
      <c r="B3" s="164" t="s">
        <v>498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</row>
    <row r="4" spans="1:17" s="168" customFormat="1" ht="12.75" customHeight="1" x14ac:dyDescent="0.25">
      <c r="A4" s="165"/>
      <c r="B4" s="166"/>
      <c r="C4" s="165"/>
      <c r="D4" s="167"/>
      <c r="E4" s="167"/>
      <c r="F4" s="167"/>
      <c r="G4" s="167"/>
      <c r="H4" s="167"/>
      <c r="I4" s="167"/>
      <c r="J4" s="167"/>
      <c r="K4" s="165"/>
      <c r="L4" s="165"/>
      <c r="M4" s="165"/>
      <c r="N4" s="165"/>
      <c r="O4" s="165"/>
      <c r="P4" s="165"/>
      <c r="Q4" s="165"/>
    </row>
    <row r="5" spans="1:17" s="168" customFormat="1" ht="16.5" customHeight="1" x14ac:dyDescent="0.2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</row>
    <row r="6" spans="1:17" ht="12.75" customHeight="1" thickBot="1" x14ac:dyDescent="0.3">
      <c r="A6" s="162"/>
      <c r="B6" s="43" t="s">
        <v>23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2"/>
      <c r="N6" s="162"/>
      <c r="O6" s="162"/>
      <c r="P6" s="162"/>
      <c r="Q6" s="162"/>
    </row>
    <row r="7" spans="1:17" ht="24.6" thickBot="1" x14ac:dyDescent="0.3">
      <c r="A7" s="169"/>
      <c r="B7" s="170" t="s">
        <v>0</v>
      </c>
      <c r="C7" s="170" t="s">
        <v>32</v>
      </c>
      <c r="D7" s="171" t="s">
        <v>499</v>
      </c>
      <c r="E7" s="172" t="s">
        <v>500</v>
      </c>
      <c r="F7" s="172" t="s">
        <v>501</v>
      </c>
      <c r="G7" s="172" t="s">
        <v>502</v>
      </c>
      <c r="H7" s="172" t="s">
        <v>503</v>
      </c>
      <c r="I7" s="172" t="s">
        <v>504</v>
      </c>
      <c r="J7" s="172" t="s">
        <v>505</v>
      </c>
      <c r="K7" s="173" t="s">
        <v>506</v>
      </c>
      <c r="L7" s="174" t="s">
        <v>78</v>
      </c>
      <c r="M7" s="175"/>
      <c r="N7" s="175"/>
      <c r="O7" s="175"/>
      <c r="P7" s="175"/>
      <c r="Q7" s="175"/>
    </row>
    <row r="8" spans="1:17" ht="13.2" x14ac:dyDescent="0.25">
      <c r="A8" s="169"/>
      <c r="B8" s="176">
        <v>2007</v>
      </c>
      <c r="C8" s="177" t="s">
        <v>38</v>
      </c>
      <c r="D8" s="236">
        <v>38100</v>
      </c>
      <c r="E8" s="236">
        <v>72439</v>
      </c>
      <c r="F8" s="236">
        <v>563964</v>
      </c>
      <c r="G8" s="236">
        <v>621656</v>
      </c>
      <c r="H8" s="236">
        <v>35352</v>
      </c>
      <c r="I8" s="236">
        <v>393</v>
      </c>
      <c r="J8" s="236">
        <v>4</v>
      </c>
      <c r="K8" s="236">
        <v>11</v>
      </c>
      <c r="L8" s="237">
        <f t="shared" ref="L8:L9" si="0">SUM(D8:K8)</f>
        <v>1331919</v>
      </c>
      <c r="M8" s="175"/>
      <c r="N8" s="175"/>
      <c r="O8" s="175"/>
      <c r="P8" s="175"/>
      <c r="Q8" s="175"/>
    </row>
    <row r="9" spans="1:17" ht="13.8" thickBot="1" x14ac:dyDescent="0.3">
      <c r="A9" s="169"/>
      <c r="B9" s="181">
        <v>2008</v>
      </c>
      <c r="C9" s="182" t="s">
        <v>38</v>
      </c>
      <c r="D9" s="234">
        <v>18219</v>
      </c>
      <c r="E9" s="234">
        <v>20226</v>
      </c>
      <c r="F9" s="234">
        <v>167782</v>
      </c>
      <c r="G9" s="234">
        <v>921142</v>
      </c>
      <c r="H9" s="234">
        <v>311099</v>
      </c>
      <c r="I9" s="234">
        <v>479</v>
      </c>
      <c r="J9" s="234">
        <v>45</v>
      </c>
      <c r="K9" s="234">
        <v>17</v>
      </c>
      <c r="L9" s="235">
        <f t="shared" si="0"/>
        <v>1439009</v>
      </c>
      <c r="M9" s="175"/>
      <c r="N9" s="175"/>
      <c r="O9" s="175"/>
      <c r="P9" s="175"/>
      <c r="Q9" s="175"/>
    </row>
    <row r="10" spans="1:17" ht="13.2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75"/>
      <c r="N10" s="175"/>
      <c r="O10" s="175"/>
      <c r="P10" s="175"/>
      <c r="Q10" s="175"/>
    </row>
    <row r="11" spans="1:17" ht="13.8" thickBot="1" x14ac:dyDescent="0.3">
      <c r="A11" s="169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75"/>
      <c r="N11" s="175"/>
      <c r="O11" s="175"/>
      <c r="P11" s="175"/>
      <c r="Q11" s="175"/>
    </row>
    <row r="12" spans="1:17" ht="24.6" thickBot="1" x14ac:dyDescent="0.3">
      <c r="A12" s="169"/>
      <c r="B12" s="170" t="s">
        <v>0</v>
      </c>
      <c r="C12" s="170" t="s">
        <v>32</v>
      </c>
      <c r="D12" s="171" t="s">
        <v>499</v>
      </c>
      <c r="E12" s="172" t="s">
        <v>507</v>
      </c>
      <c r="F12" s="172" t="s">
        <v>508</v>
      </c>
      <c r="G12" s="172" t="s">
        <v>509</v>
      </c>
      <c r="H12" s="172" t="s">
        <v>510</v>
      </c>
      <c r="I12" s="172" t="s">
        <v>511</v>
      </c>
      <c r="J12" s="172" t="s">
        <v>512</v>
      </c>
      <c r="K12" s="172" t="s">
        <v>513</v>
      </c>
      <c r="L12" s="172" t="s">
        <v>504</v>
      </c>
      <c r="M12" s="172" t="s">
        <v>505</v>
      </c>
      <c r="N12" s="172" t="s">
        <v>506</v>
      </c>
      <c r="O12" s="173" t="s">
        <v>514</v>
      </c>
      <c r="P12" s="174" t="s">
        <v>78</v>
      </c>
      <c r="Q12" s="175"/>
    </row>
    <row r="13" spans="1:17" ht="13.8" thickBot="1" x14ac:dyDescent="0.3">
      <c r="A13" s="169"/>
      <c r="B13" s="176">
        <v>2009</v>
      </c>
      <c r="C13" s="182" t="s">
        <v>38</v>
      </c>
      <c r="D13" s="228">
        <v>9561</v>
      </c>
      <c r="E13" s="234">
        <v>6897</v>
      </c>
      <c r="F13" s="234">
        <v>23900</v>
      </c>
      <c r="G13" s="234">
        <v>58373</v>
      </c>
      <c r="H13" s="234">
        <v>227906</v>
      </c>
      <c r="I13" s="234">
        <v>986572</v>
      </c>
      <c r="J13" s="234">
        <v>275648</v>
      </c>
      <c r="K13" s="234">
        <v>100168</v>
      </c>
      <c r="L13" s="234">
        <v>5467</v>
      </c>
      <c r="M13" s="234">
        <v>465</v>
      </c>
      <c r="N13" s="234">
        <v>77</v>
      </c>
      <c r="O13" s="256"/>
      <c r="P13" s="235">
        <f t="shared" ref="P13:P55" si="1">SUM(D13:O13)</f>
        <v>1695034</v>
      </c>
      <c r="Q13" s="175"/>
    </row>
    <row r="14" spans="1:17" ht="13.2" x14ac:dyDescent="0.25">
      <c r="A14" s="169"/>
      <c r="B14" s="176">
        <v>2010</v>
      </c>
      <c r="C14" s="177" t="s">
        <v>39</v>
      </c>
      <c r="D14" s="231">
        <v>6761</v>
      </c>
      <c r="E14" s="236">
        <v>6814</v>
      </c>
      <c r="F14" s="236">
        <v>23676</v>
      </c>
      <c r="G14" s="236">
        <v>56162</v>
      </c>
      <c r="H14" s="236">
        <v>216798</v>
      </c>
      <c r="I14" s="236">
        <v>1007080</v>
      </c>
      <c r="J14" s="236">
        <v>276652</v>
      </c>
      <c r="K14" s="236">
        <v>97909</v>
      </c>
      <c r="L14" s="236">
        <v>6624</v>
      </c>
      <c r="M14" s="236">
        <v>352</v>
      </c>
      <c r="N14" s="236">
        <v>80</v>
      </c>
      <c r="O14" s="257"/>
      <c r="P14" s="237">
        <f t="shared" si="1"/>
        <v>1698908</v>
      </c>
      <c r="Q14" s="175"/>
    </row>
    <row r="15" spans="1:17" ht="13.2" x14ac:dyDescent="0.25">
      <c r="A15" s="169"/>
      <c r="B15" s="178"/>
      <c r="C15" s="179" t="s">
        <v>40</v>
      </c>
      <c r="D15" s="225">
        <v>5772</v>
      </c>
      <c r="E15" s="238">
        <v>6401</v>
      </c>
      <c r="F15" s="238">
        <v>23136</v>
      </c>
      <c r="G15" s="238">
        <v>54633</v>
      </c>
      <c r="H15" s="238">
        <v>211627</v>
      </c>
      <c r="I15" s="238">
        <v>1013510</v>
      </c>
      <c r="J15" s="238">
        <v>278548</v>
      </c>
      <c r="K15" s="238">
        <v>96317</v>
      </c>
      <c r="L15" s="238">
        <v>7580</v>
      </c>
      <c r="M15" s="238">
        <v>379</v>
      </c>
      <c r="N15" s="238">
        <v>80</v>
      </c>
      <c r="O15" s="258"/>
      <c r="P15" s="239">
        <f t="shared" si="1"/>
        <v>1697983</v>
      </c>
      <c r="Q15" s="175"/>
    </row>
    <row r="16" spans="1:17" ht="13.2" x14ac:dyDescent="0.25">
      <c r="A16" s="169"/>
      <c r="B16" s="180"/>
      <c r="C16" s="179" t="s">
        <v>41</v>
      </c>
      <c r="D16" s="225">
        <v>6404</v>
      </c>
      <c r="E16" s="238">
        <v>5972</v>
      </c>
      <c r="F16" s="238">
        <v>23132</v>
      </c>
      <c r="G16" s="238">
        <v>60401</v>
      </c>
      <c r="H16" s="238">
        <v>209048</v>
      </c>
      <c r="I16" s="238">
        <v>1018688</v>
      </c>
      <c r="J16" s="238">
        <v>276848</v>
      </c>
      <c r="K16" s="238">
        <v>95159</v>
      </c>
      <c r="L16" s="238">
        <v>12215</v>
      </c>
      <c r="M16" s="238">
        <v>355</v>
      </c>
      <c r="N16" s="238">
        <v>81</v>
      </c>
      <c r="O16" s="258"/>
      <c r="P16" s="239">
        <f t="shared" si="1"/>
        <v>1708303</v>
      </c>
      <c r="Q16" s="175"/>
    </row>
    <row r="17" spans="1:17" ht="13.2" x14ac:dyDescent="0.25">
      <c r="A17" s="169"/>
      <c r="B17" s="180"/>
      <c r="C17" s="179" t="s">
        <v>42</v>
      </c>
      <c r="D17" s="225">
        <v>6055</v>
      </c>
      <c r="E17" s="238">
        <v>5911</v>
      </c>
      <c r="F17" s="238">
        <v>23577</v>
      </c>
      <c r="G17" s="238">
        <v>58248</v>
      </c>
      <c r="H17" s="238">
        <v>210867</v>
      </c>
      <c r="I17" s="238">
        <v>1031760</v>
      </c>
      <c r="J17" s="238">
        <v>274692</v>
      </c>
      <c r="K17" s="238">
        <v>93435</v>
      </c>
      <c r="L17" s="238">
        <v>26554</v>
      </c>
      <c r="M17" s="238">
        <v>332</v>
      </c>
      <c r="N17" s="238">
        <v>87</v>
      </c>
      <c r="O17" s="258"/>
      <c r="P17" s="239">
        <f t="shared" si="1"/>
        <v>1731518</v>
      </c>
      <c r="Q17" s="175"/>
    </row>
    <row r="18" spans="1:17" ht="13.2" x14ac:dyDescent="0.25">
      <c r="A18" s="169"/>
      <c r="B18" s="180"/>
      <c r="C18" s="179" t="s">
        <v>43</v>
      </c>
      <c r="D18" s="225">
        <v>6060</v>
      </c>
      <c r="E18" s="238">
        <v>5590</v>
      </c>
      <c r="F18" s="238">
        <v>23643</v>
      </c>
      <c r="G18" s="238">
        <v>57992</v>
      </c>
      <c r="H18" s="238">
        <v>208812</v>
      </c>
      <c r="I18" s="238">
        <v>1035439</v>
      </c>
      <c r="J18" s="238">
        <v>281742</v>
      </c>
      <c r="K18" s="238">
        <v>95819</v>
      </c>
      <c r="L18" s="238">
        <v>37292</v>
      </c>
      <c r="M18" s="238">
        <v>334</v>
      </c>
      <c r="N18" s="238">
        <v>87</v>
      </c>
      <c r="O18" s="258"/>
      <c r="P18" s="239">
        <f t="shared" si="1"/>
        <v>1752810</v>
      </c>
      <c r="Q18" s="175"/>
    </row>
    <row r="19" spans="1:17" ht="13.2" x14ac:dyDescent="0.25">
      <c r="A19" s="169"/>
      <c r="B19" s="180"/>
      <c r="C19" s="179" t="s">
        <v>44</v>
      </c>
      <c r="D19" s="225">
        <v>5464</v>
      </c>
      <c r="E19" s="238">
        <v>5476</v>
      </c>
      <c r="F19" s="238">
        <v>23943</v>
      </c>
      <c r="G19" s="238">
        <v>57616</v>
      </c>
      <c r="H19" s="238">
        <v>205159</v>
      </c>
      <c r="I19" s="238">
        <v>994839</v>
      </c>
      <c r="J19" s="238">
        <v>286730</v>
      </c>
      <c r="K19" s="238">
        <v>119664</v>
      </c>
      <c r="L19" s="238">
        <v>50159</v>
      </c>
      <c r="M19" s="238">
        <v>320</v>
      </c>
      <c r="N19" s="238">
        <v>88</v>
      </c>
      <c r="O19" s="258"/>
      <c r="P19" s="239">
        <f t="shared" si="1"/>
        <v>1749458</v>
      </c>
      <c r="Q19" s="175"/>
    </row>
    <row r="20" spans="1:17" ht="13.2" x14ac:dyDescent="0.25">
      <c r="A20" s="169"/>
      <c r="B20" s="180"/>
      <c r="C20" s="179" t="s">
        <v>33</v>
      </c>
      <c r="D20" s="225">
        <v>5088</v>
      </c>
      <c r="E20" s="238">
        <v>5368</v>
      </c>
      <c r="F20" s="238">
        <v>23759</v>
      </c>
      <c r="G20" s="238">
        <v>56839</v>
      </c>
      <c r="H20" s="238">
        <v>201911</v>
      </c>
      <c r="I20" s="238">
        <v>969043</v>
      </c>
      <c r="J20" s="238">
        <v>291795</v>
      </c>
      <c r="K20" s="238">
        <v>152399</v>
      </c>
      <c r="L20" s="238">
        <v>63909</v>
      </c>
      <c r="M20" s="238">
        <v>284</v>
      </c>
      <c r="N20" s="238">
        <v>90</v>
      </c>
      <c r="O20" s="258"/>
      <c r="P20" s="239">
        <f t="shared" si="1"/>
        <v>1770485</v>
      </c>
      <c r="Q20" s="175"/>
    </row>
    <row r="21" spans="1:17" ht="13.2" x14ac:dyDescent="0.25">
      <c r="A21" s="169"/>
      <c r="B21" s="180"/>
      <c r="C21" s="179" t="s">
        <v>34</v>
      </c>
      <c r="D21" s="225">
        <v>5439</v>
      </c>
      <c r="E21" s="238">
        <v>5165</v>
      </c>
      <c r="F21" s="238">
        <v>23719</v>
      </c>
      <c r="G21" s="238">
        <v>55702</v>
      </c>
      <c r="H21" s="238">
        <v>196448</v>
      </c>
      <c r="I21" s="238">
        <v>943371</v>
      </c>
      <c r="J21" s="238">
        <v>300401</v>
      </c>
      <c r="K21" s="238">
        <v>186429</v>
      </c>
      <c r="L21" s="238">
        <v>76548</v>
      </c>
      <c r="M21" s="238">
        <v>282</v>
      </c>
      <c r="N21" s="238">
        <v>90</v>
      </c>
      <c r="O21" s="258"/>
      <c r="P21" s="239">
        <f t="shared" si="1"/>
        <v>1793594</v>
      </c>
      <c r="Q21" s="175"/>
    </row>
    <row r="22" spans="1:17" ht="13.2" x14ac:dyDescent="0.25">
      <c r="A22" s="169"/>
      <c r="B22" s="180"/>
      <c r="C22" s="179" t="s">
        <v>35</v>
      </c>
      <c r="D22" s="225">
        <v>4146</v>
      </c>
      <c r="E22" s="238">
        <v>5080</v>
      </c>
      <c r="F22" s="238">
        <v>23468</v>
      </c>
      <c r="G22" s="238">
        <v>54488</v>
      </c>
      <c r="H22" s="238">
        <v>192260</v>
      </c>
      <c r="I22" s="238">
        <v>917889</v>
      </c>
      <c r="J22" s="238">
        <v>306199</v>
      </c>
      <c r="K22" s="238">
        <v>216192</v>
      </c>
      <c r="L22" s="238">
        <v>88095</v>
      </c>
      <c r="M22" s="238">
        <v>282</v>
      </c>
      <c r="N22" s="238">
        <v>90</v>
      </c>
      <c r="O22" s="258"/>
      <c r="P22" s="239">
        <f t="shared" si="1"/>
        <v>1808189</v>
      </c>
      <c r="Q22" s="175"/>
    </row>
    <row r="23" spans="1:17" ht="13.2" x14ac:dyDescent="0.25">
      <c r="A23" s="169"/>
      <c r="B23" s="180"/>
      <c r="C23" s="179" t="s">
        <v>36</v>
      </c>
      <c r="D23" s="225">
        <v>2626</v>
      </c>
      <c r="E23" s="238">
        <v>4990</v>
      </c>
      <c r="F23" s="238">
        <v>23333</v>
      </c>
      <c r="G23" s="238">
        <v>52771</v>
      </c>
      <c r="H23" s="238">
        <v>222603</v>
      </c>
      <c r="I23" s="238">
        <v>799461</v>
      </c>
      <c r="J23" s="238">
        <v>341844</v>
      </c>
      <c r="K23" s="238">
        <v>255383</v>
      </c>
      <c r="L23" s="238">
        <v>100275</v>
      </c>
      <c r="M23" s="238">
        <v>283</v>
      </c>
      <c r="N23" s="238">
        <v>93</v>
      </c>
      <c r="O23" s="258"/>
      <c r="P23" s="239">
        <f t="shared" si="1"/>
        <v>1803662</v>
      </c>
      <c r="Q23" s="175"/>
    </row>
    <row r="24" spans="1:17" ht="13.2" x14ac:dyDescent="0.25">
      <c r="A24" s="169"/>
      <c r="B24" s="180"/>
      <c r="C24" s="179" t="s">
        <v>37</v>
      </c>
      <c r="D24" s="225">
        <v>2605</v>
      </c>
      <c r="E24" s="238">
        <v>4781</v>
      </c>
      <c r="F24" s="238">
        <v>23022</v>
      </c>
      <c r="G24" s="238">
        <v>17596</v>
      </c>
      <c r="H24" s="238">
        <v>139283</v>
      </c>
      <c r="I24" s="238">
        <v>647286</v>
      </c>
      <c r="J24" s="238">
        <v>269658</v>
      </c>
      <c r="K24" s="238">
        <v>600016</v>
      </c>
      <c r="L24" s="238">
        <v>112351</v>
      </c>
      <c r="M24" s="238">
        <v>289</v>
      </c>
      <c r="N24" s="238">
        <v>93</v>
      </c>
      <c r="O24" s="258"/>
      <c r="P24" s="239">
        <f t="shared" si="1"/>
        <v>1816980</v>
      </c>
      <c r="Q24" s="175"/>
    </row>
    <row r="25" spans="1:17" ht="13.8" thickBot="1" x14ac:dyDescent="0.3">
      <c r="A25" s="169"/>
      <c r="B25" s="183"/>
      <c r="C25" s="182" t="s">
        <v>38</v>
      </c>
      <c r="D25" s="228">
        <v>2280</v>
      </c>
      <c r="E25" s="234">
        <v>4664</v>
      </c>
      <c r="F25" s="234">
        <v>23265</v>
      </c>
      <c r="G25" s="234">
        <v>17412</v>
      </c>
      <c r="H25" s="234">
        <v>137423</v>
      </c>
      <c r="I25" s="234">
        <v>621129</v>
      </c>
      <c r="J25" s="234">
        <v>274508</v>
      </c>
      <c r="K25" s="234">
        <v>612611</v>
      </c>
      <c r="L25" s="234">
        <v>125889</v>
      </c>
      <c r="M25" s="234">
        <v>289</v>
      </c>
      <c r="N25" s="234">
        <v>94</v>
      </c>
      <c r="O25" s="256"/>
      <c r="P25" s="235">
        <f t="shared" si="1"/>
        <v>1819564</v>
      </c>
      <c r="Q25" s="175"/>
    </row>
    <row r="26" spans="1:17" ht="13.2" x14ac:dyDescent="0.25">
      <c r="A26" s="169"/>
      <c r="B26" s="178">
        <v>2011</v>
      </c>
      <c r="C26" s="179" t="s">
        <v>39</v>
      </c>
      <c r="D26" s="225">
        <v>2225</v>
      </c>
      <c r="E26" s="238">
        <v>4520</v>
      </c>
      <c r="F26" s="238">
        <v>22892</v>
      </c>
      <c r="G26" s="238">
        <v>16917</v>
      </c>
      <c r="H26" s="238">
        <v>127184</v>
      </c>
      <c r="I26" s="238">
        <v>612546</v>
      </c>
      <c r="J26" s="238">
        <v>278672</v>
      </c>
      <c r="K26" s="238">
        <v>616008</v>
      </c>
      <c r="L26" s="238">
        <v>138017</v>
      </c>
      <c r="M26" s="238">
        <v>100</v>
      </c>
      <c r="N26" s="238">
        <v>65</v>
      </c>
      <c r="O26" s="258"/>
      <c r="P26" s="239">
        <f t="shared" si="1"/>
        <v>1819146</v>
      </c>
      <c r="Q26" s="175"/>
    </row>
    <row r="27" spans="1:17" ht="13.2" x14ac:dyDescent="0.25">
      <c r="A27" s="169"/>
      <c r="B27" s="180"/>
      <c r="C27" s="179" t="s">
        <v>40</v>
      </c>
      <c r="D27" s="225">
        <v>2151</v>
      </c>
      <c r="E27" s="238">
        <v>4425</v>
      </c>
      <c r="F27" s="238">
        <v>22527</v>
      </c>
      <c r="G27" s="238">
        <v>16817</v>
      </c>
      <c r="H27" s="238">
        <v>125687</v>
      </c>
      <c r="I27" s="238">
        <v>600209</v>
      </c>
      <c r="J27" s="238">
        <v>283765</v>
      </c>
      <c r="K27" s="238">
        <v>617675</v>
      </c>
      <c r="L27" s="238">
        <v>150236</v>
      </c>
      <c r="M27" s="238">
        <v>99</v>
      </c>
      <c r="N27" s="238">
        <v>65</v>
      </c>
      <c r="O27" s="258"/>
      <c r="P27" s="239">
        <f t="shared" si="1"/>
        <v>1823656</v>
      </c>
      <c r="Q27" s="175"/>
    </row>
    <row r="28" spans="1:17" ht="13.2" x14ac:dyDescent="0.25">
      <c r="A28" s="169"/>
      <c r="B28" s="180"/>
      <c r="C28" s="179" t="s">
        <v>41</v>
      </c>
      <c r="D28" s="225">
        <v>2176</v>
      </c>
      <c r="E28" s="238">
        <v>4374</v>
      </c>
      <c r="F28" s="238">
        <v>22685</v>
      </c>
      <c r="G28" s="238">
        <v>16679</v>
      </c>
      <c r="H28" s="238">
        <v>127278</v>
      </c>
      <c r="I28" s="238">
        <v>597206</v>
      </c>
      <c r="J28" s="238">
        <v>292849</v>
      </c>
      <c r="K28" s="238">
        <v>623349</v>
      </c>
      <c r="L28" s="238">
        <v>168302</v>
      </c>
      <c r="M28" s="238">
        <v>99</v>
      </c>
      <c r="N28" s="238">
        <v>57</v>
      </c>
      <c r="O28" s="258"/>
      <c r="P28" s="239">
        <f t="shared" si="1"/>
        <v>1855054</v>
      </c>
      <c r="Q28" s="175"/>
    </row>
    <row r="29" spans="1:17" ht="13.2" x14ac:dyDescent="0.25">
      <c r="A29" s="169"/>
      <c r="B29" s="178"/>
      <c r="C29" s="179" t="s">
        <v>42</v>
      </c>
      <c r="D29" s="225">
        <v>2135</v>
      </c>
      <c r="E29" s="238">
        <v>4212</v>
      </c>
      <c r="F29" s="238">
        <v>12426</v>
      </c>
      <c r="G29" s="238">
        <v>25670</v>
      </c>
      <c r="H29" s="238">
        <v>128510</v>
      </c>
      <c r="I29" s="238">
        <v>595374</v>
      </c>
      <c r="J29" s="238">
        <v>298207</v>
      </c>
      <c r="K29" s="238">
        <v>631764</v>
      </c>
      <c r="L29" s="238">
        <v>180997</v>
      </c>
      <c r="M29" s="238">
        <v>98</v>
      </c>
      <c r="N29" s="238">
        <v>58</v>
      </c>
      <c r="O29" s="258"/>
      <c r="P29" s="239">
        <f t="shared" si="1"/>
        <v>1879451</v>
      </c>
      <c r="Q29" s="175"/>
    </row>
    <row r="30" spans="1:17" ht="13.2" x14ac:dyDescent="0.25">
      <c r="A30" s="169"/>
      <c r="B30" s="180"/>
      <c r="C30" s="179" t="s">
        <v>43</v>
      </c>
      <c r="D30" s="225">
        <v>2061</v>
      </c>
      <c r="E30" s="238">
        <v>4007</v>
      </c>
      <c r="F30" s="238">
        <v>11951</v>
      </c>
      <c r="G30" s="238">
        <v>25965</v>
      </c>
      <c r="H30" s="238">
        <v>128146</v>
      </c>
      <c r="I30" s="238">
        <v>594763</v>
      </c>
      <c r="J30" s="238">
        <v>305852</v>
      </c>
      <c r="K30" s="238">
        <v>642240</v>
      </c>
      <c r="L30" s="238">
        <v>194872</v>
      </c>
      <c r="M30" s="238">
        <v>100</v>
      </c>
      <c r="N30" s="238">
        <v>60</v>
      </c>
      <c r="O30" s="258"/>
      <c r="P30" s="239">
        <f t="shared" si="1"/>
        <v>1910017</v>
      </c>
      <c r="Q30" s="175"/>
    </row>
    <row r="31" spans="1:17" ht="13.2" x14ac:dyDescent="0.25">
      <c r="A31" s="169"/>
      <c r="B31" s="180"/>
      <c r="C31" s="179" t="s">
        <v>44</v>
      </c>
      <c r="D31" s="225">
        <v>2022</v>
      </c>
      <c r="E31" s="238">
        <v>2202</v>
      </c>
      <c r="F31" s="238">
        <v>13094</v>
      </c>
      <c r="G31" s="238">
        <v>25102</v>
      </c>
      <c r="H31" s="238">
        <v>128659</v>
      </c>
      <c r="I31" s="238">
        <v>594214</v>
      </c>
      <c r="J31" s="238">
        <v>310538</v>
      </c>
      <c r="K31" s="238">
        <v>647443</v>
      </c>
      <c r="L31" s="238">
        <v>209403</v>
      </c>
      <c r="M31" s="238">
        <v>87</v>
      </c>
      <c r="N31" s="238">
        <v>45</v>
      </c>
      <c r="O31" s="258"/>
      <c r="P31" s="239">
        <f t="shared" si="1"/>
        <v>1932809</v>
      </c>
      <c r="Q31" s="175"/>
    </row>
    <row r="32" spans="1:17" ht="13.2" x14ac:dyDescent="0.25">
      <c r="A32" s="169"/>
      <c r="B32" s="178"/>
      <c r="C32" s="179" t="s">
        <v>33</v>
      </c>
      <c r="D32" s="225">
        <v>1977</v>
      </c>
      <c r="E32" s="238">
        <v>2122</v>
      </c>
      <c r="F32" s="238">
        <v>12472</v>
      </c>
      <c r="G32" s="238">
        <v>25226</v>
      </c>
      <c r="H32" s="238">
        <v>126314</v>
      </c>
      <c r="I32" s="238">
        <v>592445</v>
      </c>
      <c r="J32" s="238">
        <v>314757</v>
      </c>
      <c r="K32" s="238">
        <v>655265</v>
      </c>
      <c r="L32" s="238">
        <v>222735</v>
      </c>
      <c r="M32" s="238">
        <v>60</v>
      </c>
      <c r="N32" s="238">
        <v>44</v>
      </c>
      <c r="O32" s="258"/>
      <c r="P32" s="239">
        <f t="shared" si="1"/>
        <v>1953417</v>
      </c>
      <c r="Q32" s="175"/>
    </row>
    <row r="33" spans="1:17" ht="13.2" x14ac:dyDescent="0.25">
      <c r="A33" s="169"/>
      <c r="B33" s="180"/>
      <c r="C33" s="179" t="s">
        <v>34</v>
      </c>
      <c r="D33" s="225">
        <v>1877</v>
      </c>
      <c r="E33" s="238">
        <v>2089</v>
      </c>
      <c r="F33" s="238">
        <v>11854</v>
      </c>
      <c r="G33" s="238">
        <v>25220</v>
      </c>
      <c r="H33" s="238">
        <v>121828</v>
      </c>
      <c r="I33" s="238">
        <v>598033</v>
      </c>
      <c r="J33" s="238">
        <v>318752</v>
      </c>
      <c r="K33" s="238">
        <v>662286</v>
      </c>
      <c r="L33" s="238">
        <v>235664</v>
      </c>
      <c r="M33" s="238">
        <v>62</v>
      </c>
      <c r="N33" s="238">
        <v>43</v>
      </c>
      <c r="O33" s="258"/>
      <c r="P33" s="239">
        <f t="shared" si="1"/>
        <v>1977708</v>
      </c>
      <c r="Q33" s="175"/>
    </row>
    <row r="34" spans="1:17" ht="13.2" x14ac:dyDescent="0.25">
      <c r="A34" s="169"/>
      <c r="B34" s="180"/>
      <c r="C34" s="179" t="s">
        <v>35</v>
      </c>
      <c r="D34" s="225">
        <v>1962</v>
      </c>
      <c r="E34" s="238">
        <v>1926</v>
      </c>
      <c r="F34" s="238">
        <v>11265</v>
      </c>
      <c r="G34" s="238">
        <v>25271</v>
      </c>
      <c r="H34" s="238">
        <v>119160</v>
      </c>
      <c r="I34" s="238">
        <v>599494</v>
      </c>
      <c r="J34" s="238">
        <v>319401</v>
      </c>
      <c r="K34" s="238">
        <v>669619</v>
      </c>
      <c r="L34" s="238">
        <v>244550</v>
      </c>
      <c r="M34" s="238">
        <v>62</v>
      </c>
      <c r="N34" s="238">
        <v>43</v>
      </c>
      <c r="O34" s="258"/>
      <c r="P34" s="239">
        <f t="shared" si="1"/>
        <v>1992753</v>
      </c>
      <c r="Q34" s="175"/>
    </row>
    <row r="35" spans="1:17" ht="13.2" x14ac:dyDescent="0.25">
      <c r="A35" s="169"/>
      <c r="B35" s="178"/>
      <c r="C35" s="179" t="s">
        <v>36</v>
      </c>
      <c r="D35" s="225">
        <v>1905</v>
      </c>
      <c r="E35" s="238">
        <v>1880</v>
      </c>
      <c r="F35" s="238">
        <v>10992</v>
      </c>
      <c r="G35" s="238">
        <v>25222</v>
      </c>
      <c r="H35" s="238">
        <v>115564</v>
      </c>
      <c r="I35" s="238">
        <v>602495</v>
      </c>
      <c r="J35" s="238">
        <v>319725</v>
      </c>
      <c r="K35" s="238">
        <v>675383</v>
      </c>
      <c r="L35" s="238">
        <v>252193</v>
      </c>
      <c r="M35" s="238">
        <v>65</v>
      </c>
      <c r="N35" s="238">
        <v>48</v>
      </c>
      <c r="O35" s="258"/>
      <c r="P35" s="239">
        <f t="shared" si="1"/>
        <v>2005472</v>
      </c>
      <c r="Q35" s="175"/>
    </row>
    <row r="36" spans="1:17" ht="13.2" x14ac:dyDescent="0.25">
      <c r="A36" s="169"/>
      <c r="B36" s="180"/>
      <c r="C36" s="179" t="s">
        <v>37</v>
      </c>
      <c r="D36" s="225">
        <v>1926</v>
      </c>
      <c r="E36" s="238">
        <v>1846</v>
      </c>
      <c r="F36" s="238">
        <v>10473</v>
      </c>
      <c r="G36" s="238">
        <v>25367</v>
      </c>
      <c r="H36" s="238">
        <v>112441</v>
      </c>
      <c r="I36" s="238">
        <v>608247</v>
      </c>
      <c r="J36" s="238">
        <v>318531</v>
      </c>
      <c r="K36" s="238">
        <v>681841</v>
      </c>
      <c r="L36" s="238">
        <v>260422</v>
      </c>
      <c r="M36" s="238">
        <v>67</v>
      </c>
      <c r="N36" s="238">
        <v>48</v>
      </c>
      <c r="O36" s="258"/>
      <c r="P36" s="239">
        <f t="shared" si="1"/>
        <v>2021209</v>
      </c>
      <c r="Q36" s="175"/>
    </row>
    <row r="37" spans="1:17" ht="13.8" thickBot="1" x14ac:dyDescent="0.3">
      <c r="A37" s="169"/>
      <c r="B37" s="183"/>
      <c r="C37" s="182" t="s">
        <v>38</v>
      </c>
      <c r="D37" s="228">
        <v>1977</v>
      </c>
      <c r="E37" s="234">
        <v>1818</v>
      </c>
      <c r="F37" s="234">
        <v>10003</v>
      </c>
      <c r="G37" s="234">
        <v>25201</v>
      </c>
      <c r="H37" s="234">
        <v>108910</v>
      </c>
      <c r="I37" s="234">
        <v>606554</v>
      </c>
      <c r="J37" s="234">
        <v>315629</v>
      </c>
      <c r="K37" s="234">
        <v>687279</v>
      </c>
      <c r="L37" s="234">
        <v>267559</v>
      </c>
      <c r="M37" s="234">
        <v>62</v>
      </c>
      <c r="N37" s="234">
        <v>50</v>
      </c>
      <c r="O37" s="256"/>
      <c r="P37" s="235">
        <f t="shared" si="1"/>
        <v>2025042</v>
      </c>
      <c r="Q37" s="175"/>
    </row>
    <row r="38" spans="1:17" ht="13.2" x14ac:dyDescent="0.25">
      <c r="A38" s="169"/>
      <c r="B38" s="176">
        <v>2012</v>
      </c>
      <c r="C38" s="177" t="s">
        <v>39</v>
      </c>
      <c r="D38" s="231">
        <v>1770</v>
      </c>
      <c r="E38" s="236">
        <v>1924</v>
      </c>
      <c r="F38" s="236">
        <v>14120</v>
      </c>
      <c r="G38" s="236">
        <v>12913</v>
      </c>
      <c r="H38" s="236">
        <v>148026</v>
      </c>
      <c r="I38" s="236">
        <v>456237</v>
      </c>
      <c r="J38" s="236">
        <v>365715</v>
      </c>
      <c r="K38" s="236">
        <v>666328</v>
      </c>
      <c r="L38" s="236">
        <v>355585</v>
      </c>
      <c r="M38" s="236">
        <v>202</v>
      </c>
      <c r="N38" s="236">
        <v>62</v>
      </c>
      <c r="O38" s="257"/>
      <c r="P38" s="237">
        <f t="shared" si="1"/>
        <v>2022882</v>
      </c>
      <c r="Q38" s="175"/>
    </row>
    <row r="39" spans="1:17" ht="13.2" x14ac:dyDescent="0.25">
      <c r="A39" s="169"/>
      <c r="B39" s="180"/>
      <c r="C39" s="179" t="s">
        <v>40</v>
      </c>
      <c r="D39" s="225">
        <v>1813</v>
      </c>
      <c r="E39" s="238">
        <v>1900</v>
      </c>
      <c r="F39" s="238">
        <v>13907</v>
      </c>
      <c r="G39" s="238">
        <v>12745</v>
      </c>
      <c r="H39" s="238">
        <v>144398</v>
      </c>
      <c r="I39" s="238">
        <v>448632</v>
      </c>
      <c r="J39" s="238">
        <v>365423</v>
      </c>
      <c r="K39" s="238">
        <v>677818</v>
      </c>
      <c r="L39" s="238">
        <v>362358</v>
      </c>
      <c r="M39" s="238">
        <v>202</v>
      </c>
      <c r="N39" s="238">
        <v>60</v>
      </c>
      <c r="O39" s="258"/>
      <c r="P39" s="239">
        <f t="shared" si="1"/>
        <v>2029256</v>
      </c>
      <c r="Q39" s="175"/>
    </row>
    <row r="40" spans="1:17" ht="13.2" x14ac:dyDescent="0.25">
      <c r="A40" s="169"/>
      <c r="B40" s="180"/>
      <c r="C40" s="179" t="s">
        <v>41</v>
      </c>
      <c r="D40" s="225">
        <v>1765</v>
      </c>
      <c r="E40" s="238">
        <v>1862</v>
      </c>
      <c r="F40" s="238">
        <v>13603</v>
      </c>
      <c r="G40" s="238">
        <v>12648</v>
      </c>
      <c r="H40" s="238">
        <v>144107</v>
      </c>
      <c r="I40" s="238">
        <v>449806</v>
      </c>
      <c r="J40" s="238">
        <v>366917</v>
      </c>
      <c r="K40" s="238">
        <v>677845</v>
      </c>
      <c r="L40" s="238">
        <v>362758</v>
      </c>
      <c r="M40" s="238">
        <v>201</v>
      </c>
      <c r="N40" s="238">
        <v>60</v>
      </c>
      <c r="O40" s="258"/>
      <c r="P40" s="239">
        <f t="shared" si="1"/>
        <v>2031572</v>
      </c>
      <c r="Q40" s="175"/>
    </row>
    <row r="41" spans="1:17" ht="13.2" x14ac:dyDescent="0.25">
      <c r="A41" s="169"/>
      <c r="B41" s="178"/>
      <c r="C41" s="179" t="s">
        <v>42</v>
      </c>
      <c r="D41" s="225">
        <v>1664</v>
      </c>
      <c r="E41" s="238">
        <v>1823</v>
      </c>
      <c r="F41" s="238">
        <v>13482</v>
      </c>
      <c r="G41" s="238">
        <v>12585</v>
      </c>
      <c r="H41" s="238">
        <v>141878</v>
      </c>
      <c r="I41" s="238">
        <v>455773</v>
      </c>
      <c r="J41" s="238">
        <v>366092</v>
      </c>
      <c r="K41" s="238">
        <v>702362</v>
      </c>
      <c r="L41" s="238">
        <v>374218</v>
      </c>
      <c r="M41" s="238">
        <v>208</v>
      </c>
      <c r="N41" s="238">
        <v>60</v>
      </c>
      <c r="O41" s="258"/>
      <c r="P41" s="239">
        <f t="shared" si="1"/>
        <v>2070145</v>
      </c>
      <c r="Q41" s="175"/>
    </row>
    <row r="42" spans="1:17" ht="13.2" x14ac:dyDescent="0.25">
      <c r="A42" s="169"/>
      <c r="B42" s="180"/>
      <c r="C42" s="179" t="s">
        <v>43</v>
      </c>
      <c r="D42" s="225">
        <v>1596</v>
      </c>
      <c r="E42" s="238">
        <v>1808</v>
      </c>
      <c r="F42" s="238">
        <v>13838</v>
      </c>
      <c r="G42" s="238">
        <v>12288</v>
      </c>
      <c r="H42" s="238">
        <v>141545</v>
      </c>
      <c r="I42" s="238">
        <v>458918</v>
      </c>
      <c r="J42" s="238">
        <v>369078</v>
      </c>
      <c r="K42" s="238">
        <v>716389</v>
      </c>
      <c r="L42" s="238">
        <v>380108</v>
      </c>
      <c r="M42" s="238">
        <v>210</v>
      </c>
      <c r="N42" s="238">
        <v>60</v>
      </c>
      <c r="O42" s="258"/>
      <c r="P42" s="239">
        <f t="shared" si="1"/>
        <v>2095838</v>
      </c>
      <c r="Q42" s="175"/>
    </row>
    <row r="43" spans="1:17" ht="13.2" x14ac:dyDescent="0.25">
      <c r="A43" s="169"/>
      <c r="B43" s="180"/>
      <c r="C43" s="179" t="s">
        <v>44</v>
      </c>
      <c r="D43" s="225">
        <v>1618</v>
      </c>
      <c r="E43" s="238">
        <v>1699</v>
      </c>
      <c r="F43" s="238">
        <v>13606</v>
      </c>
      <c r="G43" s="238">
        <v>12196</v>
      </c>
      <c r="H43" s="238">
        <v>150120</v>
      </c>
      <c r="I43" s="238">
        <v>455853</v>
      </c>
      <c r="J43" s="238">
        <v>365078</v>
      </c>
      <c r="K43" s="238">
        <v>716454</v>
      </c>
      <c r="L43" s="238">
        <v>380549</v>
      </c>
      <c r="M43" s="238">
        <v>212</v>
      </c>
      <c r="N43" s="238">
        <v>60</v>
      </c>
      <c r="O43" s="258"/>
      <c r="P43" s="239">
        <f t="shared" si="1"/>
        <v>2097445</v>
      </c>
      <c r="Q43" s="175"/>
    </row>
    <row r="44" spans="1:17" ht="13.2" x14ac:dyDescent="0.25">
      <c r="A44" s="169"/>
      <c r="B44" s="180"/>
      <c r="C44" s="179" t="s">
        <v>33</v>
      </c>
      <c r="D44" s="225">
        <v>2026</v>
      </c>
      <c r="E44" s="238">
        <v>1687</v>
      </c>
      <c r="F44" s="238">
        <v>13465</v>
      </c>
      <c r="G44" s="238">
        <v>12101</v>
      </c>
      <c r="H44" s="238">
        <v>149300</v>
      </c>
      <c r="I44" s="238">
        <v>460474</v>
      </c>
      <c r="J44" s="238">
        <v>367849</v>
      </c>
      <c r="K44" s="238">
        <v>728249</v>
      </c>
      <c r="L44" s="238">
        <v>388219</v>
      </c>
      <c r="M44" s="238">
        <v>223</v>
      </c>
      <c r="N44" s="238">
        <v>60</v>
      </c>
      <c r="O44" s="258"/>
      <c r="P44" s="239">
        <f t="shared" si="1"/>
        <v>2123653</v>
      </c>
      <c r="Q44" s="175"/>
    </row>
    <row r="45" spans="1:17" ht="13.2" x14ac:dyDescent="0.25">
      <c r="A45" s="169"/>
      <c r="B45" s="180"/>
      <c r="C45" s="179" t="s">
        <v>34</v>
      </c>
      <c r="D45" s="225">
        <v>2061</v>
      </c>
      <c r="E45" s="238">
        <v>1660</v>
      </c>
      <c r="F45" s="238">
        <v>12764</v>
      </c>
      <c r="G45" s="238">
        <v>12370</v>
      </c>
      <c r="H45" s="238">
        <v>152658</v>
      </c>
      <c r="I45" s="238">
        <v>468762</v>
      </c>
      <c r="J45" s="238">
        <v>371987</v>
      </c>
      <c r="K45" s="238">
        <v>732942</v>
      </c>
      <c r="L45" s="238">
        <v>397345</v>
      </c>
      <c r="M45" s="238">
        <v>233</v>
      </c>
      <c r="N45" s="238">
        <v>59</v>
      </c>
      <c r="O45" s="258"/>
      <c r="P45" s="239">
        <f t="shared" si="1"/>
        <v>2152841</v>
      </c>
      <c r="Q45" s="175"/>
    </row>
    <row r="46" spans="1:17" ht="13.2" x14ac:dyDescent="0.25">
      <c r="A46" s="169"/>
      <c r="B46" s="178"/>
      <c r="C46" s="179" t="s">
        <v>35</v>
      </c>
      <c r="D46" s="225">
        <v>1965</v>
      </c>
      <c r="E46" s="238">
        <v>1643</v>
      </c>
      <c r="F46" s="238">
        <v>12622</v>
      </c>
      <c r="G46" s="238">
        <v>12305</v>
      </c>
      <c r="H46" s="238">
        <v>152473</v>
      </c>
      <c r="I46" s="238">
        <v>469119</v>
      </c>
      <c r="J46" s="238">
        <v>373983</v>
      </c>
      <c r="K46" s="238">
        <v>733304</v>
      </c>
      <c r="L46" s="238">
        <v>400489</v>
      </c>
      <c r="M46" s="238">
        <v>243</v>
      </c>
      <c r="N46" s="238">
        <v>60</v>
      </c>
      <c r="O46" s="258"/>
      <c r="P46" s="239">
        <f t="shared" si="1"/>
        <v>2158206</v>
      </c>
      <c r="Q46" s="175"/>
    </row>
    <row r="47" spans="1:17" ht="13.2" x14ac:dyDescent="0.25">
      <c r="A47" s="169"/>
      <c r="B47" s="178"/>
      <c r="C47" s="179" t="s">
        <v>36</v>
      </c>
      <c r="D47" s="225">
        <v>2067</v>
      </c>
      <c r="E47" s="238">
        <v>1638</v>
      </c>
      <c r="F47" s="238">
        <v>12426</v>
      </c>
      <c r="G47" s="238">
        <v>12186</v>
      </c>
      <c r="H47" s="238">
        <v>145710</v>
      </c>
      <c r="I47" s="238">
        <v>458187</v>
      </c>
      <c r="J47" s="238">
        <v>375272</v>
      </c>
      <c r="K47" s="238">
        <v>747712</v>
      </c>
      <c r="L47" s="238">
        <v>421779</v>
      </c>
      <c r="M47" s="238">
        <v>247</v>
      </c>
      <c r="N47" s="238">
        <v>60</v>
      </c>
      <c r="O47" s="258"/>
      <c r="P47" s="239">
        <f t="shared" si="1"/>
        <v>2177284</v>
      </c>
      <c r="Q47" s="175"/>
    </row>
    <row r="48" spans="1:17" ht="13.2" x14ac:dyDescent="0.25">
      <c r="A48" s="169"/>
      <c r="B48" s="180"/>
      <c r="C48" s="179" t="s">
        <v>37</v>
      </c>
      <c r="D48" s="225">
        <v>6190</v>
      </c>
      <c r="E48" s="238">
        <v>1647</v>
      </c>
      <c r="F48" s="238">
        <v>12299</v>
      </c>
      <c r="G48" s="238">
        <v>9946</v>
      </c>
      <c r="H48" s="238">
        <v>146323</v>
      </c>
      <c r="I48" s="238">
        <v>460470</v>
      </c>
      <c r="J48" s="238">
        <v>377622</v>
      </c>
      <c r="K48" s="238">
        <v>747107</v>
      </c>
      <c r="L48" s="238">
        <v>425782</v>
      </c>
      <c r="M48" s="238">
        <v>226</v>
      </c>
      <c r="N48" s="238">
        <v>32</v>
      </c>
      <c r="O48" s="258"/>
      <c r="P48" s="239">
        <f t="shared" si="1"/>
        <v>2187644</v>
      </c>
      <c r="Q48" s="175"/>
    </row>
    <row r="49" spans="1:17" ht="13.8" thickBot="1" x14ac:dyDescent="0.3">
      <c r="A49" s="169"/>
      <c r="B49" s="183"/>
      <c r="C49" s="182" t="s">
        <v>38</v>
      </c>
      <c r="D49" s="228">
        <v>6205</v>
      </c>
      <c r="E49" s="234">
        <v>1551</v>
      </c>
      <c r="F49" s="234">
        <v>12087</v>
      </c>
      <c r="G49" s="234">
        <v>9731</v>
      </c>
      <c r="H49" s="234">
        <v>146311</v>
      </c>
      <c r="I49" s="234">
        <v>460823</v>
      </c>
      <c r="J49" s="234">
        <v>377820</v>
      </c>
      <c r="K49" s="234">
        <v>742363</v>
      </c>
      <c r="L49" s="234">
        <v>429009</v>
      </c>
      <c r="M49" s="234">
        <v>241</v>
      </c>
      <c r="N49" s="234">
        <v>32</v>
      </c>
      <c r="O49" s="256"/>
      <c r="P49" s="235">
        <f t="shared" si="1"/>
        <v>2186173</v>
      </c>
      <c r="Q49" s="175"/>
    </row>
    <row r="50" spans="1:17" ht="13.2" x14ac:dyDescent="0.25">
      <c r="A50" s="169"/>
      <c r="B50" s="176">
        <v>2013</v>
      </c>
      <c r="C50" s="177" t="s">
        <v>39</v>
      </c>
      <c r="D50" s="231">
        <v>1980</v>
      </c>
      <c r="E50" s="236">
        <v>1427</v>
      </c>
      <c r="F50" s="236">
        <v>11708</v>
      </c>
      <c r="G50" s="236">
        <v>10929</v>
      </c>
      <c r="H50" s="236">
        <v>146851</v>
      </c>
      <c r="I50" s="236">
        <v>461434</v>
      </c>
      <c r="J50" s="236">
        <v>378655</v>
      </c>
      <c r="K50" s="236">
        <v>741457</v>
      </c>
      <c r="L50" s="236">
        <v>435267</v>
      </c>
      <c r="M50" s="236">
        <v>252</v>
      </c>
      <c r="N50" s="236">
        <v>31</v>
      </c>
      <c r="O50" s="257"/>
      <c r="P50" s="237">
        <f t="shared" si="1"/>
        <v>2189991</v>
      </c>
      <c r="Q50" s="175"/>
    </row>
    <row r="51" spans="1:17" ht="13.2" x14ac:dyDescent="0.25">
      <c r="A51" s="169"/>
      <c r="B51" s="180"/>
      <c r="C51" s="179" t="s">
        <v>40</v>
      </c>
      <c r="D51" s="225">
        <v>1985</v>
      </c>
      <c r="E51" s="238">
        <v>1413</v>
      </c>
      <c r="F51" s="238">
        <v>11551</v>
      </c>
      <c r="G51" s="238">
        <v>10854</v>
      </c>
      <c r="H51" s="238">
        <v>147252</v>
      </c>
      <c r="I51" s="238">
        <v>461263</v>
      </c>
      <c r="J51" s="238">
        <v>378829</v>
      </c>
      <c r="K51" s="238">
        <v>739928</v>
      </c>
      <c r="L51" s="238">
        <v>441566</v>
      </c>
      <c r="M51" s="238">
        <v>271</v>
      </c>
      <c r="N51" s="238">
        <v>30</v>
      </c>
      <c r="O51" s="258"/>
      <c r="P51" s="239">
        <f t="shared" si="1"/>
        <v>2194942</v>
      </c>
      <c r="Q51" s="175"/>
    </row>
    <row r="52" spans="1:17" ht="13.2" x14ac:dyDescent="0.25">
      <c r="A52" s="169"/>
      <c r="B52" s="180"/>
      <c r="C52" s="179" t="s">
        <v>41</v>
      </c>
      <c r="D52" s="225">
        <v>1479</v>
      </c>
      <c r="E52" s="238">
        <v>3670</v>
      </c>
      <c r="F52" s="238">
        <v>10048</v>
      </c>
      <c r="G52" s="238">
        <v>49539</v>
      </c>
      <c r="H52" s="238">
        <v>119285</v>
      </c>
      <c r="I52" s="238">
        <v>460373</v>
      </c>
      <c r="J52" s="238">
        <v>369351</v>
      </c>
      <c r="K52" s="238">
        <v>770689</v>
      </c>
      <c r="L52" s="238">
        <v>450976</v>
      </c>
      <c r="M52" s="238">
        <v>267</v>
      </c>
      <c r="N52" s="238">
        <v>128</v>
      </c>
      <c r="O52" s="258"/>
      <c r="P52" s="239">
        <f t="shared" si="1"/>
        <v>2235805</v>
      </c>
      <c r="Q52" s="175"/>
    </row>
    <row r="53" spans="1:17" ht="13.2" x14ac:dyDescent="0.25">
      <c r="A53" s="169"/>
      <c r="B53" s="178"/>
      <c r="C53" s="179" t="s">
        <v>42</v>
      </c>
      <c r="D53" s="225">
        <v>1455</v>
      </c>
      <c r="E53" s="238">
        <v>3627</v>
      </c>
      <c r="F53" s="238">
        <v>9816</v>
      </c>
      <c r="G53" s="238">
        <v>50339</v>
      </c>
      <c r="H53" s="238">
        <v>116160</v>
      </c>
      <c r="I53" s="238">
        <v>455523</v>
      </c>
      <c r="J53" s="238">
        <v>358974</v>
      </c>
      <c r="K53" s="238">
        <v>768787</v>
      </c>
      <c r="L53" s="238">
        <v>460055</v>
      </c>
      <c r="M53" s="238">
        <v>274</v>
      </c>
      <c r="N53" s="238">
        <v>127</v>
      </c>
      <c r="O53" s="258"/>
      <c r="P53" s="239">
        <f t="shared" si="1"/>
        <v>2225137</v>
      </c>
      <c r="Q53" s="175"/>
    </row>
    <row r="54" spans="1:17" ht="13.2" x14ac:dyDescent="0.25">
      <c r="A54" s="169"/>
      <c r="B54" s="180"/>
      <c r="C54" s="179" t="s">
        <v>43</v>
      </c>
      <c r="D54" s="225">
        <v>1458</v>
      </c>
      <c r="E54" s="238">
        <v>3527</v>
      </c>
      <c r="F54" s="238">
        <v>9824</v>
      </c>
      <c r="G54" s="238">
        <v>50659</v>
      </c>
      <c r="H54" s="238">
        <v>112892</v>
      </c>
      <c r="I54" s="238">
        <v>464998</v>
      </c>
      <c r="J54" s="238">
        <v>362762</v>
      </c>
      <c r="K54" s="238">
        <v>766750</v>
      </c>
      <c r="L54" s="238">
        <v>471235</v>
      </c>
      <c r="M54" s="238">
        <v>292</v>
      </c>
      <c r="N54" s="238">
        <v>130</v>
      </c>
      <c r="O54" s="258"/>
      <c r="P54" s="239">
        <f t="shared" si="1"/>
        <v>2244527</v>
      </c>
      <c r="Q54" s="175"/>
    </row>
    <row r="55" spans="1:17" ht="13.2" x14ac:dyDescent="0.25">
      <c r="A55" s="169"/>
      <c r="B55" s="180"/>
      <c r="C55" s="179" t="s">
        <v>44</v>
      </c>
      <c r="D55" s="225">
        <v>1446</v>
      </c>
      <c r="E55" s="238">
        <v>3475</v>
      </c>
      <c r="F55" s="238">
        <v>16121</v>
      </c>
      <c r="G55" s="238">
        <v>49888</v>
      </c>
      <c r="H55" s="238">
        <v>100881</v>
      </c>
      <c r="I55" s="238">
        <v>471777</v>
      </c>
      <c r="J55" s="238">
        <v>362250</v>
      </c>
      <c r="K55" s="238">
        <v>774878</v>
      </c>
      <c r="L55" s="238">
        <v>479316</v>
      </c>
      <c r="M55" s="238">
        <v>280</v>
      </c>
      <c r="N55" s="238">
        <v>131</v>
      </c>
      <c r="O55" s="258"/>
      <c r="P55" s="239">
        <f t="shared" si="1"/>
        <v>2260443</v>
      </c>
      <c r="Q55" s="175"/>
    </row>
    <row r="56" spans="1:17" ht="13.2" x14ac:dyDescent="0.25">
      <c r="A56" s="169"/>
      <c r="B56" s="178"/>
      <c r="C56" s="179" t="s">
        <v>33</v>
      </c>
      <c r="D56" s="225">
        <v>1480</v>
      </c>
      <c r="E56" s="238">
        <v>1793</v>
      </c>
      <c r="F56" s="238">
        <v>17315</v>
      </c>
      <c r="G56" s="238">
        <v>36653</v>
      </c>
      <c r="H56" s="238">
        <v>112209</v>
      </c>
      <c r="I56" s="238">
        <v>480666</v>
      </c>
      <c r="J56" s="238">
        <v>363117</v>
      </c>
      <c r="K56" s="238">
        <v>779987</v>
      </c>
      <c r="L56" s="238">
        <v>490078</v>
      </c>
      <c r="M56" s="238">
        <v>282</v>
      </c>
      <c r="N56" s="238">
        <v>139</v>
      </c>
      <c r="O56" s="258"/>
      <c r="P56" s="239">
        <f t="shared" ref="P56:P64" si="2">SUM(D56:O56)</f>
        <v>2283719</v>
      </c>
      <c r="Q56" s="175"/>
    </row>
    <row r="57" spans="1:17" ht="13.2" x14ac:dyDescent="0.25">
      <c r="A57" s="169"/>
      <c r="B57" s="180"/>
      <c r="C57" s="179" t="s">
        <v>34</v>
      </c>
      <c r="D57" s="225">
        <v>1538</v>
      </c>
      <c r="E57" s="238">
        <v>1793</v>
      </c>
      <c r="F57" s="238">
        <v>17293</v>
      </c>
      <c r="G57" s="238">
        <v>36811</v>
      </c>
      <c r="H57" s="238">
        <v>110828</v>
      </c>
      <c r="I57" s="238">
        <v>477480</v>
      </c>
      <c r="J57" s="238">
        <v>364515</v>
      </c>
      <c r="K57" s="238">
        <v>777990</v>
      </c>
      <c r="L57" s="238">
        <v>496350</v>
      </c>
      <c r="M57" s="238">
        <v>294</v>
      </c>
      <c r="N57" s="238">
        <v>145</v>
      </c>
      <c r="O57" s="258"/>
      <c r="P57" s="239">
        <f t="shared" si="2"/>
        <v>2285037</v>
      </c>
      <c r="Q57" s="175"/>
    </row>
    <row r="58" spans="1:17" ht="13.2" x14ac:dyDescent="0.25">
      <c r="A58" s="169"/>
      <c r="B58" s="180"/>
      <c r="C58" s="179" t="s">
        <v>35</v>
      </c>
      <c r="D58" s="225">
        <v>1588</v>
      </c>
      <c r="E58" s="238">
        <v>1782</v>
      </c>
      <c r="F58" s="238">
        <v>10750</v>
      </c>
      <c r="G58" s="238">
        <v>37081</v>
      </c>
      <c r="H58" s="238">
        <v>117526</v>
      </c>
      <c r="I58" s="238">
        <v>473616</v>
      </c>
      <c r="J58" s="238">
        <v>367538</v>
      </c>
      <c r="K58" s="238">
        <v>774681</v>
      </c>
      <c r="L58" s="238">
        <v>503652</v>
      </c>
      <c r="M58" s="238">
        <v>306</v>
      </c>
      <c r="N58" s="238">
        <v>156</v>
      </c>
      <c r="O58" s="258"/>
      <c r="P58" s="239">
        <f t="shared" si="2"/>
        <v>2288676</v>
      </c>
      <c r="Q58" s="175"/>
    </row>
    <row r="59" spans="1:17" ht="13.2" x14ac:dyDescent="0.25">
      <c r="A59" s="169"/>
      <c r="B59" s="178"/>
      <c r="C59" s="179" t="s">
        <v>36</v>
      </c>
      <c r="D59" s="225">
        <v>1421</v>
      </c>
      <c r="E59" s="238">
        <v>1802</v>
      </c>
      <c r="F59" s="238">
        <v>10478</v>
      </c>
      <c r="G59" s="238">
        <v>36508</v>
      </c>
      <c r="H59" s="238">
        <v>118947</v>
      </c>
      <c r="I59" s="238">
        <v>463314</v>
      </c>
      <c r="J59" s="238">
        <v>379876</v>
      </c>
      <c r="K59" s="238">
        <v>785328</v>
      </c>
      <c r="L59" s="238">
        <v>516233</v>
      </c>
      <c r="M59" s="238">
        <v>328</v>
      </c>
      <c r="N59" s="238">
        <v>174</v>
      </c>
      <c r="O59" s="258"/>
      <c r="P59" s="239">
        <f t="shared" si="2"/>
        <v>2314409</v>
      </c>
      <c r="Q59" s="175"/>
    </row>
    <row r="60" spans="1:17" ht="13.2" x14ac:dyDescent="0.25">
      <c r="A60" s="169"/>
      <c r="B60" s="180"/>
      <c r="C60" s="179" t="s">
        <v>37</v>
      </c>
      <c r="D60" s="225">
        <v>1448</v>
      </c>
      <c r="E60" s="238">
        <v>1757</v>
      </c>
      <c r="F60" s="238">
        <v>10112</v>
      </c>
      <c r="G60" s="238">
        <v>36414</v>
      </c>
      <c r="H60" s="238">
        <v>116803</v>
      </c>
      <c r="I60" s="238">
        <v>459555</v>
      </c>
      <c r="J60" s="238">
        <v>379573</v>
      </c>
      <c r="K60" s="238">
        <v>782014</v>
      </c>
      <c r="L60" s="238">
        <v>525418</v>
      </c>
      <c r="M60" s="238">
        <v>348</v>
      </c>
      <c r="N60" s="238">
        <v>176</v>
      </c>
      <c r="O60" s="258"/>
      <c r="P60" s="239">
        <f t="shared" si="2"/>
        <v>2313618</v>
      </c>
      <c r="Q60" s="175"/>
    </row>
    <row r="61" spans="1:17" ht="13.8" thickBot="1" x14ac:dyDescent="0.3">
      <c r="A61" s="169"/>
      <c r="B61" s="183"/>
      <c r="C61" s="182" t="s">
        <v>38</v>
      </c>
      <c r="D61" s="228">
        <v>1180</v>
      </c>
      <c r="E61" s="234">
        <v>3265</v>
      </c>
      <c r="F61" s="234">
        <v>9958</v>
      </c>
      <c r="G61" s="234">
        <v>14951</v>
      </c>
      <c r="H61" s="234">
        <v>118489</v>
      </c>
      <c r="I61" s="234">
        <v>465827</v>
      </c>
      <c r="J61" s="234">
        <v>381472</v>
      </c>
      <c r="K61" s="234">
        <v>777949</v>
      </c>
      <c r="L61" s="234">
        <v>534467</v>
      </c>
      <c r="M61" s="234">
        <v>1933</v>
      </c>
      <c r="N61" s="234">
        <v>81</v>
      </c>
      <c r="O61" s="256"/>
      <c r="P61" s="235">
        <f t="shared" si="2"/>
        <v>2309572</v>
      </c>
      <c r="Q61" s="175"/>
    </row>
    <row r="62" spans="1:17" ht="13.2" x14ac:dyDescent="0.25">
      <c r="A62" s="169"/>
      <c r="B62" s="176">
        <v>2014</v>
      </c>
      <c r="C62" s="177" t="s">
        <v>39</v>
      </c>
      <c r="D62" s="231">
        <v>1167</v>
      </c>
      <c r="E62" s="236">
        <v>3021</v>
      </c>
      <c r="F62" s="236">
        <v>9606</v>
      </c>
      <c r="G62" s="236">
        <v>16524</v>
      </c>
      <c r="H62" s="236">
        <v>116658</v>
      </c>
      <c r="I62" s="236">
        <v>460669</v>
      </c>
      <c r="J62" s="236">
        <v>382944</v>
      </c>
      <c r="K62" s="236">
        <v>773765</v>
      </c>
      <c r="L62" s="236">
        <v>541931</v>
      </c>
      <c r="M62" s="236">
        <v>1981</v>
      </c>
      <c r="N62" s="236">
        <v>86</v>
      </c>
      <c r="O62" s="257"/>
      <c r="P62" s="237">
        <f t="shared" si="2"/>
        <v>2308352</v>
      </c>
      <c r="Q62" s="175"/>
    </row>
    <row r="63" spans="1:17" ht="13.2" x14ac:dyDescent="0.25">
      <c r="A63" s="169"/>
      <c r="B63" s="180"/>
      <c r="C63" s="179" t="s">
        <v>40</v>
      </c>
      <c r="D63" s="225">
        <v>1422</v>
      </c>
      <c r="E63" s="238">
        <v>3229</v>
      </c>
      <c r="F63" s="238">
        <v>9395</v>
      </c>
      <c r="G63" s="238">
        <v>14138</v>
      </c>
      <c r="H63" s="238">
        <v>115781</v>
      </c>
      <c r="I63" s="238">
        <v>450356</v>
      </c>
      <c r="J63" s="238">
        <v>380077</v>
      </c>
      <c r="K63" s="238">
        <v>770114</v>
      </c>
      <c r="L63" s="238">
        <v>541300</v>
      </c>
      <c r="M63" s="238">
        <v>1904</v>
      </c>
      <c r="N63" s="238">
        <v>99</v>
      </c>
      <c r="O63" s="258"/>
      <c r="P63" s="239">
        <f t="shared" si="2"/>
        <v>2287815</v>
      </c>
      <c r="Q63" s="175"/>
    </row>
    <row r="64" spans="1:17" ht="13.2" x14ac:dyDescent="0.25">
      <c r="A64" s="169"/>
      <c r="B64" s="180"/>
      <c r="C64" s="179" t="s">
        <v>41</v>
      </c>
      <c r="D64" s="225">
        <v>1372</v>
      </c>
      <c r="E64" s="238">
        <v>3269</v>
      </c>
      <c r="F64" s="238">
        <v>9132</v>
      </c>
      <c r="G64" s="238">
        <v>13804</v>
      </c>
      <c r="H64" s="238">
        <v>114325</v>
      </c>
      <c r="I64" s="238">
        <v>453753</v>
      </c>
      <c r="J64" s="238">
        <v>399627</v>
      </c>
      <c r="K64" s="238">
        <v>786298</v>
      </c>
      <c r="L64" s="238">
        <v>569149</v>
      </c>
      <c r="M64" s="238">
        <v>2047</v>
      </c>
      <c r="N64" s="238">
        <v>99</v>
      </c>
      <c r="O64" s="258"/>
      <c r="P64" s="239">
        <f t="shared" si="2"/>
        <v>2352875</v>
      </c>
      <c r="Q64" s="175"/>
    </row>
    <row r="65" spans="1:17" ht="13.2" x14ac:dyDescent="0.25">
      <c r="A65" s="169"/>
      <c r="B65" s="178"/>
      <c r="C65" s="179" t="s">
        <v>42</v>
      </c>
      <c r="D65" s="225">
        <v>1431</v>
      </c>
      <c r="E65" s="238">
        <v>3166</v>
      </c>
      <c r="F65" s="238">
        <v>8775</v>
      </c>
      <c r="G65" s="238">
        <v>13600</v>
      </c>
      <c r="H65" s="238">
        <v>112798</v>
      </c>
      <c r="I65" s="238">
        <v>452940</v>
      </c>
      <c r="J65" s="238">
        <v>405162</v>
      </c>
      <c r="K65" s="238">
        <v>793740</v>
      </c>
      <c r="L65" s="238">
        <v>581823</v>
      </c>
      <c r="M65" s="238">
        <v>2136</v>
      </c>
      <c r="N65" s="238">
        <v>101</v>
      </c>
      <c r="O65" s="258"/>
      <c r="P65" s="239">
        <f>SUM(D65:O65)</f>
        <v>2375672</v>
      </c>
      <c r="Q65" s="175"/>
    </row>
    <row r="66" spans="1:17" ht="13.2" x14ac:dyDescent="0.25">
      <c r="A66" s="169"/>
      <c r="B66" s="180"/>
      <c r="C66" s="179" t="s">
        <v>43</v>
      </c>
      <c r="D66" s="225">
        <v>1182</v>
      </c>
      <c r="E66" s="238">
        <v>3185</v>
      </c>
      <c r="F66" s="238">
        <v>8924</v>
      </c>
      <c r="G66" s="238">
        <v>13757</v>
      </c>
      <c r="H66" s="238">
        <v>111056</v>
      </c>
      <c r="I66" s="238">
        <v>449232</v>
      </c>
      <c r="J66" s="238">
        <v>407696</v>
      </c>
      <c r="K66" s="238">
        <v>799171</v>
      </c>
      <c r="L66" s="238">
        <v>594544</v>
      </c>
      <c r="M66" s="238">
        <v>2169</v>
      </c>
      <c r="N66" s="238">
        <v>117</v>
      </c>
      <c r="O66" s="258"/>
      <c r="P66" s="239">
        <f>SUM(D66:O66)</f>
        <v>2391033</v>
      </c>
      <c r="Q66" s="175"/>
    </row>
    <row r="67" spans="1:17" ht="13.2" x14ac:dyDescent="0.25">
      <c r="A67" s="169"/>
      <c r="B67" s="180"/>
      <c r="C67" s="179" t="s">
        <v>44</v>
      </c>
      <c r="D67" s="225">
        <v>1146</v>
      </c>
      <c r="E67" s="238">
        <v>3131</v>
      </c>
      <c r="F67" s="238">
        <v>8785</v>
      </c>
      <c r="G67" s="238">
        <v>13489</v>
      </c>
      <c r="H67" s="238">
        <v>109987</v>
      </c>
      <c r="I67" s="238">
        <v>444472</v>
      </c>
      <c r="J67" s="238">
        <v>422326</v>
      </c>
      <c r="K67" s="238">
        <v>792432</v>
      </c>
      <c r="L67" s="238">
        <v>630440</v>
      </c>
      <c r="M67" s="238">
        <v>2266</v>
      </c>
      <c r="N67" s="238">
        <v>118</v>
      </c>
      <c r="O67" s="258"/>
      <c r="P67" s="239">
        <f>SUM(D67:O67)</f>
        <v>2428592</v>
      </c>
      <c r="Q67" s="175"/>
    </row>
    <row r="68" spans="1:17" ht="13.2" x14ac:dyDescent="0.25">
      <c r="A68" s="169"/>
      <c r="B68" s="178"/>
      <c r="C68" s="179" t="s">
        <v>33</v>
      </c>
      <c r="D68" s="225">
        <v>1168</v>
      </c>
      <c r="E68" s="238">
        <v>3108</v>
      </c>
      <c r="F68" s="238">
        <v>8538</v>
      </c>
      <c r="G68" s="238">
        <v>13432</v>
      </c>
      <c r="H68" s="238">
        <v>108078</v>
      </c>
      <c r="I68" s="238">
        <v>438499</v>
      </c>
      <c r="J68" s="238">
        <v>436237</v>
      </c>
      <c r="K68" s="238">
        <v>776231</v>
      </c>
      <c r="L68" s="238">
        <v>660205</v>
      </c>
      <c r="M68" s="238">
        <v>2312</v>
      </c>
      <c r="N68" s="238">
        <v>125</v>
      </c>
      <c r="O68" s="258"/>
      <c r="P68" s="239">
        <f t="shared" ref="P68:P76" si="3">SUM(D68:O68)</f>
        <v>2447933</v>
      </c>
      <c r="Q68" s="175"/>
    </row>
    <row r="69" spans="1:17" ht="13.2" x14ac:dyDescent="0.25">
      <c r="A69" s="169"/>
      <c r="B69" s="180"/>
      <c r="C69" s="179" t="s">
        <v>34</v>
      </c>
      <c r="D69" s="225">
        <v>1166</v>
      </c>
      <c r="E69" s="238">
        <v>3085</v>
      </c>
      <c r="F69" s="238">
        <v>8364</v>
      </c>
      <c r="G69" s="238">
        <v>13226</v>
      </c>
      <c r="H69" s="238">
        <v>105027</v>
      </c>
      <c r="I69" s="238">
        <v>431670</v>
      </c>
      <c r="J69" s="238">
        <v>449745</v>
      </c>
      <c r="K69" s="238">
        <v>762595</v>
      </c>
      <c r="L69" s="238">
        <v>691923</v>
      </c>
      <c r="M69" s="238">
        <v>2388</v>
      </c>
      <c r="N69" s="238">
        <v>125</v>
      </c>
      <c r="O69" s="258"/>
      <c r="P69" s="239">
        <f t="shared" si="3"/>
        <v>2469314</v>
      </c>
      <c r="Q69" s="175"/>
    </row>
    <row r="70" spans="1:17" ht="13.2" x14ac:dyDescent="0.25">
      <c r="A70" s="169"/>
      <c r="B70" s="180"/>
      <c r="C70" s="179" t="s">
        <v>35</v>
      </c>
      <c r="D70" s="225">
        <v>1174</v>
      </c>
      <c r="E70" s="238">
        <v>3056</v>
      </c>
      <c r="F70" s="238">
        <v>8140</v>
      </c>
      <c r="G70" s="238">
        <v>13089</v>
      </c>
      <c r="H70" s="238">
        <v>104041</v>
      </c>
      <c r="I70" s="238">
        <v>424909</v>
      </c>
      <c r="J70" s="238">
        <v>456000</v>
      </c>
      <c r="K70" s="238">
        <v>752934</v>
      </c>
      <c r="L70" s="238">
        <v>717103</v>
      </c>
      <c r="M70" s="238">
        <v>2421</v>
      </c>
      <c r="N70" s="238">
        <v>129</v>
      </c>
      <c r="O70" s="258"/>
      <c r="P70" s="239">
        <f t="shared" si="3"/>
        <v>2482996</v>
      </c>
      <c r="Q70" s="175"/>
    </row>
    <row r="71" spans="1:17" ht="13.2" x14ac:dyDescent="0.25">
      <c r="A71" s="169"/>
      <c r="B71" s="178"/>
      <c r="C71" s="179" t="s">
        <v>36</v>
      </c>
      <c r="D71" s="225">
        <v>1107</v>
      </c>
      <c r="E71" s="238">
        <v>3005</v>
      </c>
      <c r="F71" s="238">
        <v>8144</v>
      </c>
      <c r="G71" s="238">
        <v>12888</v>
      </c>
      <c r="H71" s="238">
        <v>104521</v>
      </c>
      <c r="I71" s="238">
        <v>420556</v>
      </c>
      <c r="J71" s="238">
        <v>463533</v>
      </c>
      <c r="K71" s="238">
        <v>741653</v>
      </c>
      <c r="L71" s="238">
        <v>739840</v>
      </c>
      <c r="M71" s="238">
        <v>929</v>
      </c>
      <c r="N71" s="238">
        <v>121</v>
      </c>
      <c r="O71" s="258"/>
      <c r="P71" s="239">
        <f t="shared" si="3"/>
        <v>2496297</v>
      </c>
      <c r="Q71" s="175"/>
    </row>
    <row r="72" spans="1:17" ht="13.2" x14ac:dyDescent="0.25">
      <c r="A72" s="169"/>
      <c r="B72" s="180"/>
      <c r="C72" s="179" t="s">
        <v>37</v>
      </c>
      <c r="D72" s="225">
        <v>1097</v>
      </c>
      <c r="E72" s="238">
        <v>3262</v>
      </c>
      <c r="F72" s="238">
        <v>7929</v>
      </c>
      <c r="G72" s="238">
        <v>12804</v>
      </c>
      <c r="H72" s="238">
        <v>101379</v>
      </c>
      <c r="I72" s="238">
        <v>409693</v>
      </c>
      <c r="J72" s="238">
        <v>463966</v>
      </c>
      <c r="K72" s="238">
        <v>732878</v>
      </c>
      <c r="L72" s="238">
        <v>769651</v>
      </c>
      <c r="M72" s="238">
        <v>984</v>
      </c>
      <c r="N72" s="238">
        <v>119</v>
      </c>
      <c r="O72" s="258"/>
      <c r="P72" s="239">
        <f t="shared" si="3"/>
        <v>2503762</v>
      </c>
      <c r="Q72" s="175"/>
    </row>
    <row r="73" spans="1:17" ht="13.8" thickBot="1" x14ac:dyDescent="0.3">
      <c r="A73" s="169"/>
      <c r="B73" s="183"/>
      <c r="C73" s="182" t="s">
        <v>38</v>
      </c>
      <c r="D73" s="228">
        <v>1096</v>
      </c>
      <c r="E73" s="234">
        <v>2929</v>
      </c>
      <c r="F73" s="234">
        <v>7614</v>
      </c>
      <c r="G73" s="234">
        <v>12459</v>
      </c>
      <c r="H73" s="234">
        <v>99332</v>
      </c>
      <c r="I73" s="234">
        <v>403807</v>
      </c>
      <c r="J73" s="234">
        <v>465288</v>
      </c>
      <c r="K73" s="234">
        <v>721383</v>
      </c>
      <c r="L73" s="234">
        <v>786307</v>
      </c>
      <c r="M73" s="234">
        <v>1018</v>
      </c>
      <c r="N73" s="234">
        <v>123</v>
      </c>
      <c r="O73" s="256"/>
      <c r="P73" s="235">
        <f t="shared" si="3"/>
        <v>2501356</v>
      </c>
      <c r="Q73" s="175"/>
    </row>
    <row r="74" spans="1:17" ht="13.2" x14ac:dyDescent="0.25">
      <c r="A74" s="169"/>
      <c r="B74" s="176">
        <v>2015</v>
      </c>
      <c r="C74" s="177" t="s">
        <v>39</v>
      </c>
      <c r="D74" s="231">
        <v>1110</v>
      </c>
      <c r="E74" s="236">
        <v>2873</v>
      </c>
      <c r="F74" s="236">
        <v>7405</v>
      </c>
      <c r="G74" s="236">
        <v>12386</v>
      </c>
      <c r="H74" s="236">
        <v>97967</v>
      </c>
      <c r="I74" s="236">
        <v>367087</v>
      </c>
      <c r="J74" s="236">
        <v>465160</v>
      </c>
      <c r="K74" s="236">
        <v>731131</v>
      </c>
      <c r="L74" s="236">
        <v>823460</v>
      </c>
      <c r="M74" s="236">
        <v>1046</v>
      </c>
      <c r="N74" s="236">
        <v>126</v>
      </c>
      <c r="O74" s="257"/>
      <c r="P74" s="237">
        <f t="shared" si="3"/>
        <v>2509751</v>
      </c>
      <c r="Q74" s="175"/>
    </row>
    <row r="75" spans="1:17" ht="13.2" x14ac:dyDescent="0.25">
      <c r="A75" s="169"/>
      <c r="B75" s="180"/>
      <c r="C75" s="179" t="s">
        <v>40</v>
      </c>
      <c r="D75" s="225">
        <v>1092</v>
      </c>
      <c r="E75" s="238">
        <v>2997</v>
      </c>
      <c r="F75" s="238">
        <v>7361</v>
      </c>
      <c r="G75" s="238">
        <v>12488</v>
      </c>
      <c r="H75" s="238">
        <v>95923</v>
      </c>
      <c r="I75" s="238">
        <v>360497</v>
      </c>
      <c r="J75" s="238">
        <v>466343</v>
      </c>
      <c r="K75" s="238">
        <v>717199</v>
      </c>
      <c r="L75" s="238">
        <v>844889</v>
      </c>
      <c r="M75" s="238">
        <v>1078</v>
      </c>
      <c r="N75" s="238">
        <v>123</v>
      </c>
      <c r="O75" s="258"/>
      <c r="P75" s="239">
        <f t="shared" si="3"/>
        <v>2509990</v>
      </c>
      <c r="Q75" s="175"/>
    </row>
    <row r="76" spans="1:17" ht="13.2" x14ac:dyDescent="0.25">
      <c r="A76" s="169"/>
      <c r="B76" s="180"/>
      <c r="C76" s="179" t="s">
        <v>41</v>
      </c>
      <c r="D76" s="225">
        <v>1097</v>
      </c>
      <c r="E76" s="238">
        <v>3014</v>
      </c>
      <c r="F76" s="238">
        <v>7201</v>
      </c>
      <c r="G76" s="238">
        <v>12494</v>
      </c>
      <c r="H76" s="238">
        <v>93812</v>
      </c>
      <c r="I76" s="238">
        <v>351905</v>
      </c>
      <c r="J76" s="238">
        <v>486173</v>
      </c>
      <c r="K76" s="238">
        <v>707876</v>
      </c>
      <c r="L76" s="238">
        <v>892078</v>
      </c>
      <c r="M76" s="238">
        <v>1180</v>
      </c>
      <c r="N76" s="238">
        <v>84</v>
      </c>
      <c r="O76" s="258"/>
      <c r="P76" s="239">
        <f t="shared" si="3"/>
        <v>2556914</v>
      </c>
      <c r="Q76" s="175"/>
    </row>
    <row r="77" spans="1:17" ht="13.2" x14ac:dyDescent="0.25">
      <c r="A77" s="169"/>
      <c r="B77" s="178"/>
      <c r="C77" s="179" t="s">
        <v>42</v>
      </c>
      <c r="D77" s="225">
        <v>1088</v>
      </c>
      <c r="E77" s="238">
        <v>2992</v>
      </c>
      <c r="F77" s="238">
        <v>7065</v>
      </c>
      <c r="G77" s="238">
        <v>12365</v>
      </c>
      <c r="H77" s="238">
        <v>92614</v>
      </c>
      <c r="I77" s="238">
        <v>342911</v>
      </c>
      <c r="J77" s="238">
        <v>500459</v>
      </c>
      <c r="K77" s="238">
        <v>700398</v>
      </c>
      <c r="L77" s="238">
        <v>927949</v>
      </c>
      <c r="M77" s="238">
        <v>1248</v>
      </c>
      <c r="N77" s="238">
        <v>87</v>
      </c>
      <c r="O77" s="258"/>
      <c r="P77" s="239">
        <f t="shared" ref="P77:P88" si="4">SUM(D77:O77)</f>
        <v>2589176</v>
      </c>
      <c r="Q77" s="175"/>
    </row>
    <row r="78" spans="1:17" ht="13.2" x14ac:dyDescent="0.25">
      <c r="A78" s="169"/>
      <c r="B78" s="180"/>
      <c r="C78" s="179" t="s">
        <v>43</v>
      </c>
      <c r="D78" s="225">
        <v>1725</v>
      </c>
      <c r="E78" s="238">
        <v>5150</v>
      </c>
      <c r="F78" s="238">
        <v>12846</v>
      </c>
      <c r="G78" s="238">
        <v>23466</v>
      </c>
      <c r="H78" s="238">
        <v>108574</v>
      </c>
      <c r="I78" s="238">
        <v>346298</v>
      </c>
      <c r="J78" s="238">
        <v>577046</v>
      </c>
      <c r="K78" s="238">
        <v>598769</v>
      </c>
      <c r="L78" s="238">
        <v>937735</v>
      </c>
      <c r="M78" s="238">
        <v>1232</v>
      </c>
      <c r="N78" s="238">
        <v>127</v>
      </c>
      <c r="O78" s="258"/>
      <c r="P78" s="239">
        <f t="shared" si="4"/>
        <v>2612968</v>
      </c>
      <c r="Q78" s="175"/>
    </row>
    <row r="79" spans="1:17" ht="13.2" x14ac:dyDescent="0.25">
      <c r="A79" s="169"/>
      <c r="B79" s="180"/>
      <c r="C79" s="179" t="s">
        <v>44</v>
      </c>
      <c r="D79" s="225">
        <v>1090</v>
      </c>
      <c r="E79" s="238">
        <v>2912</v>
      </c>
      <c r="F79" s="238">
        <v>6885</v>
      </c>
      <c r="G79" s="238">
        <v>12428</v>
      </c>
      <c r="H79" s="238">
        <v>89798</v>
      </c>
      <c r="I79" s="238">
        <v>342500</v>
      </c>
      <c r="J79" s="238">
        <v>524157</v>
      </c>
      <c r="K79" s="238">
        <v>666339</v>
      </c>
      <c r="L79" s="238">
        <v>967397</v>
      </c>
      <c r="M79" s="238">
        <v>1223</v>
      </c>
      <c r="N79" s="238">
        <v>126</v>
      </c>
      <c r="O79" s="258"/>
      <c r="P79" s="239">
        <f t="shared" si="4"/>
        <v>2614855</v>
      </c>
      <c r="Q79" s="175"/>
    </row>
    <row r="80" spans="1:17" ht="13.2" x14ac:dyDescent="0.25">
      <c r="A80" s="169"/>
      <c r="B80" s="178"/>
      <c r="C80" s="179" t="s">
        <v>33</v>
      </c>
      <c r="D80" s="225">
        <v>1086</v>
      </c>
      <c r="E80" s="238">
        <v>3130</v>
      </c>
      <c r="F80" s="238">
        <v>6875</v>
      </c>
      <c r="G80" s="238">
        <v>12234</v>
      </c>
      <c r="H80" s="238">
        <v>90695</v>
      </c>
      <c r="I80" s="238">
        <v>339429</v>
      </c>
      <c r="J80" s="238">
        <v>543024</v>
      </c>
      <c r="K80" s="238">
        <v>662663</v>
      </c>
      <c r="L80" s="238">
        <v>996657</v>
      </c>
      <c r="M80" s="238">
        <v>1247</v>
      </c>
      <c r="N80" s="238">
        <v>139</v>
      </c>
      <c r="O80" s="258"/>
      <c r="P80" s="239">
        <f t="shared" si="4"/>
        <v>2657179</v>
      </c>
      <c r="Q80" s="175"/>
    </row>
    <row r="81" spans="1:17" ht="13.2" x14ac:dyDescent="0.25">
      <c r="A81" s="169"/>
      <c r="B81" s="180"/>
      <c r="C81" s="179" t="s">
        <v>34</v>
      </c>
      <c r="D81" s="225">
        <v>1083</v>
      </c>
      <c r="E81" s="238">
        <v>2768</v>
      </c>
      <c r="F81" s="238">
        <v>6381</v>
      </c>
      <c r="G81" s="238">
        <v>26731</v>
      </c>
      <c r="H81" s="238">
        <v>90506</v>
      </c>
      <c r="I81" s="238">
        <v>333843</v>
      </c>
      <c r="J81" s="238">
        <v>557629</v>
      </c>
      <c r="K81" s="238">
        <v>631662</v>
      </c>
      <c r="L81" s="238">
        <v>1027354</v>
      </c>
      <c r="M81" s="238">
        <v>1393</v>
      </c>
      <c r="N81" s="238">
        <v>145</v>
      </c>
      <c r="O81" s="258"/>
      <c r="P81" s="239">
        <f t="shared" si="4"/>
        <v>2679495</v>
      </c>
      <c r="Q81" s="175"/>
    </row>
    <row r="82" spans="1:17" ht="13.2" x14ac:dyDescent="0.25">
      <c r="A82" s="169"/>
      <c r="B82" s="180"/>
      <c r="C82" s="179" t="s">
        <v>35</v>
      </c>
      <c r="D82" s="225">
        <v>1091</v>
      </c>
      <c r="E82" s="238">
        <v>3059</v>
      </c>
      <c r="F82" s="238">
        <v>6369</v>
      </c>
      <c r="G82" s="238">
        <v>11645</v>
      </c>
      <c r="H82" s="238">
        <v>85210</v>
      </c>
      <c r="I82" s="238">
        <v>314458</v>
      </c>
      <c r="J82" s="238">
        <v>568733</v>
      </c>
      <c r="K82" s="238">
        <v>639690</v>
      </c>
      <c r="L82" s="238">
        <v>1066406</v>
      </c>
      <c r="M82" s="238">
        <v>1442</v>
      </c>
      <c r="N82" s="238">
        <v>150</v>
      </c>
      <c r="O82" s="258"/>
      <c r="P82" s="239">
        <f t="shared" si="4"/>
        <v>2698253</v>
      </c>
      <c r="Q82" s="175"/>
    </row>
    <row r="83" spans="1:17" ht="13.2" x14ac:dyDescent="0.25">
      <c r="A83" s="169"/>
      <c r="B83" s="178"/>
      <c r="C83" s="179" t="s">
        <v>36</v>
      </c>
      <c r="D83" s="225">
        <v>1087</v>
      </c>
      <c r="E83" s="238">
        <v>3039</v>
      </c>
      <c r="F83" s="238">
        <v>6223</v>
      </c>
      <c r="G83" s="238">
        <v>11333</v>
      </c>
      <c r="H83" s="238">
        <v>83226</v>
      </c>
      <c r="I83" s="238">
        <v>308050</v>
      </c>
      <c r="J83" s="238">
        <v>580279</v>
      </c>
      <c r="K83" s="238">
        <v>631012</v>
      </c>
      <c r="L83" s="238">
        <v>1091209</v>
      </c>
      <c r="M83" s="238">
        <v>1508</v>
      </c>
      <c r="N83" s="238">
        <v>159</v>
      </c>
      <c r="O83" s="258"/>
      <c r="P83" s="239">
        <f t="shared" si="4"/>
        <v>2717125</v>
      </c>
      <c r="Q83" s="175"/>
    </row>
    <row r="84" spans="1:17" ht="13.2" x14ac:dyDescent="0.25">
      <c r="A84" s="169"/>
      <c r="B84" s="180"/>
      <c r="C84" s="179" t="s">
        <v>37</v>
      </c>
      <c r="D84" s="225">
        <v>1084</v>
      </c>
      <c r="E84" s="238">
        <v>3013</v>
      </c>
      <c r="F84" s="238">
        <v>6232</v>
      </c>
      <c r="G84" s="238">
        <v>11283</v>
      </c>
      <c r="H84" s="238">
        <v>83490</v>
      </c>
      <c r="I84" s="238">
        <v>304094</v>
      </c>
      <c r="J84" s="238">
        <v>585261</v>
      </c>
      <c r="K84" s="238">
        <v>624041</v>
      </c>
      <c r="L84" s="238">
        <v>1107641</v>
      </c>
      <c r="M84" s="238">
        <v>1510</v>
      </c>
      <c r="N84" s="238">
        <v>162</v>
      </c>
      <c r="O84" s="258"/>
      <c r="P84" s="239">
        <f t="shared" si="4"/>
        <v>2727811</v>
      </c>
      <c r="Q84" s="175"/>
    </row>
    <row r="85" spans="1:17" ht="13.8" thickBot="1" x14ac:dyDescent="0.3">
      <c r="A85" s="169"/>
      <c r="B85" s="183"/>
      <c r="C85" s="182" t="s">
        <v>38</v>
      </c>
      <c r="D85" s="228">
        <v>1083</v>
      </c>
      <c r="E85" s="234">
        <v>2679</v>
      </c>
      <c r="F85" s="234">
        <v>6050</v>
      </c>
      <c r="G85" s="234">
        <v>11079</v>
      </c>
      <c r="H85" s="234">
        <v>82721</v>
      </c>
      <c r="I85" s="234">
        <v>299947</v>
      </c>
      <c r="J85" s="234">
        <v>584610</v>
      </c>
      <c r="K85" s="234">
        <v>617030</v>
      </c>
      <c r="L85" s="234">
        <v>1119518</v>
      </c>
      <c r="M85" s="234">
        <v>4378</v>
      </c>
      <c r="N85" s="234">
        <v>156</v>
      </c>
      <c r="O85" s="256"/>
      <c r="P85" s="235">
        <f t="shared" si="4"/>
        <v>2729251</v>
      </c>
      <c r="Q85" s="175"/>
    </row>
    <row r="86" spans="1:17" ht="13.2" x14ac:dyDescent="0.25">
      <c r="A86" s="169"/>
      <c r="B86" s="176">
        <v>2016</v>
      </c>
      <c r="C86" s="177" t="s">
        <v>39</v>
      </c>
      <c r="D86" s="231">
        <v>1082</v>
      </c>
      <c r="E86" s="236">
        <v>2642</v>
      </c>
      <c r="F86" s="236">
        <v>5766</v>
      </c>
      <c r="G86" s="236">
        <v>10832</v>
      </c>
      <c r="H86" s="236">
        <v>78722</v>
      </c>
      <c r="I86" s="236">
        <v>294174</v>
      </c>
      <c r="J86" s="236">
        <v>538638</v>
      </c>
      <c r="K86" s="236">
        <v>642572</v>
      </c>
      <c r="L86" s="236">
        <v>1148381</v>
      </c>
      <c r="M86" s="236">
        <v>10630</v>
      </c>
      <c r="N86" s="236">
        <v>158</v>
      </c>
      <c r="O86" s="257"/>
      <c r="P86" s="237">
        <f t="shared" si="4"/>
        <v>2733597</v>
      </c>
      <c r="Q86" s="175"/>
    </row>
    <row r="87" spans="1:17" ht="13.2" x14ac:dyDescent="0.25">
      <c r="A87" s="169"/>
      <c r="B87" s="180"/>
      <c r="C87" s="179" t="s">
        <v>40</v>
      </c>
      <c r="D87" s="225">
        <v>1050</v>
      </c>
      <c r="E87" s="238">
        <v>2615</v>
      </c>
      <c r="F87" s="238">
        <v>5623</v>
      </c>
      <c r="G87" s="238">
        <v>10668</v>
      </c>
      <c r="H87" s="238">
        <v>76403</v>
      </c>
      <c r="I87" s="238">
        <v>287654</v>
      </c>
      <c r="J87" s="238">
        <v>475463</v>
      </c>
      <c r="K87" s="238">
        <v>664962</v>
      </c>
      <c r="L87" s="238">
        <v>1196090</v>
      </c>
      <c r="M87" s="238">
        <v>15868</v>
      </c>
      <c r="N87" s="238">
        <v>168</v>
      </c>
      <c r="O87" s="258"/>
      <c r="P87" s="239">
        <f t="shared" si="4"/>
        <v>2736564</v>
      </c>
      <c r="Q87" s="175"/>
    </row>
    <row r="88" spans="1:17" ht="13.2" x14ac:dyDescent="0.25">
      <c r="A88" s="169"/>
      <c r="B88" s="180"/>
      <c r="C88" s="179" t="s">
        <v>41</v>
      </c>
      <c r="D88" s="225">
        <v>1019</v>
      </c>
      <c r="E88" s="238">
        <v>2651</v>
      </c>
      <c r="F88" s="238">
        <v>5452</v>
      </c>
      <c r="G88" s="238">
        <v>10235</v>
      </c>
      <c r="H88" s="238">
        <v>77553</v>
      </c>
      <c r="I88" s="238">
        <v>263216</v>
      </c>
      <c r="J88" s="238">
        <v>431937</v>
      </c>
      <c r="K88" s="238">
        <v>668088</v>
      </c>
      <c r="L88" s="238">
        <v>1259596</v>
      </c>
      <c r="M88" s="238">
        <v>23070</v>
      </c>
      <c r="N88" s="238">
        <v>170</v>
      </c>
      <c r="O88" s="258"/>
      <c r="P88" s="239">
        <f t="shared" si="4"/>
        <v>2742987</v>
      </c>
      <c r="Q88" s="175"/>
    </row>
    <row r="89" spans="1:17" ht="13.2" x14ac:dyDescent="0.25">
      <c r="A89" s="169"/>
      <c r="B89" s="178"/>
      <c r="C89" s="179" t="s">
        <v>42</v>
      </c>
      <c r="D89" s="225">
        <v>556</v>
      </c>
      <c r="E89" s="238">
        <v>2583</v>
      </c>
      <c r="F89" s="238">
        <v>5324</v>
      </c>
      <c r="G89" s="238">
        <v>10126</v>
      </c>
      <c r="H89" s="238">
        <v>66508</v>
      </c>
      <c r="I89" s="238">
        <v>217694</v>
      </c>
      <c r="J89" s="238">
        <v>448734</v>
      </c>
      <c r="K89" s="238">
        <v>680539</v>
      </c>
      <c r="L89" s="238">
        <v>1308870</v>
      </c>
      <c r="M89" s="238">
        <v>30003</v>
      </c>
      <c r="N89" s="238">
        <v>175</v>
      </c>
      <c r="O89" s="258"/>
      <c r="P89" s="239">
        <f t="shared" ref="P89:P93" si="5">SUM(D89:O89)</f>
        <v>2771112</v>
      </c>
      <c r="Q89" s="175"/>
    </row>
    <row r="90" spans="1:17" ht="13.2" x14ac:dyDescent="0.25">
      <c r="A90" s="169"/>
      <c r="B90" s="180"/>
      <c r="C90" s="179" t="s">
        <v>43</v>
      </c>
      <c r="D90" s="225">
        <v>553</v>
      </c>
      <c r="E90" s="238">
        <v>2571</v>
      </c>
      <c r="F90" s="238">
        <v>5249</v>
      </c>
      <c r="G90" s="238">
        <v>9991</v>
      </c>
      <c r="H90" s="238">
        <v>64566</v>
      </c>
      <c r="I90" s="238">
        <v>215624</v>
      </c>
      <c r="J90" s="238">
        <v>440691</v>
      </c>
      <c r="K90" s="238">
        <v>692033</v>
      </c>
      <c r="L90" s="238">
        <v>1354251</v>
      </c>
      <c r="M90" s="238">
        <v>32092</v>
      </c>
      <c r="N90" s="238">
        <v>178</v>
      </c>
      <c r="O90" s="258"/>
      <c r="P90" s="239">
        <f t="shared" si="5"/>
        <v>2817799</v>
      </c>
      <c r="Q90" s="175"/>
    </row>
    <row r="91" spans="1:17" ht="13.2" x14ac:dyDescent="0.25">
      <c r="A91" s="169"/>
      <c r="B91" s="180"/>
      <c r="C91" s="179" t="s">
        <v>44</v>
      </c>
      <c r="D91" s="225">
        <v>724</v>
      </c>
      <c r="E91" s="238">
        <v>2593</v>
      </c>
      <c r="F91" s="238">
        <v>5097</v>
      </c>
      <c r="G91" s="238">
        <v>9762</v>
      </c>
      <c r="H91" s="238">
        <v>61130</v>
      </c>
      <c r="I91" s="238">
        <v>208358</v>
      </c>
      <c r="J91" s="238">
        <v>430246</v>
      </c>
      <c r="K91" s="238">
        <v>689365</v>
      </c>
      <c r="L91" s="238">
        <v>1388548</v>
      </c>
      <c r="M91" s="238">
        <v>34533</v>
      </c>
      <c r="N91" s="238">
        <v>187</v>
      </c>
      <c r="O91" s="258"/>
      <c r="P91" s="239">
        <f t="shared" si="5"/>
        <v>2830543</v>
      </c>
      <c r="Q91" s="175"/>
    </row>
    <row r="92" spans="1:17" ht="13.2" x14ac:dyDescent="0.25">
      <c r="A92" s="169"/>
      <c r="B92" s="180"/>
      <c r="C92" s="179" t="s">
        <v>33</v>
      </c>
      <c r="D92" s="225">
        <v>715</v>
      </c>
      <c r="E92" s="238">
        <v>2581</v>
      </c>
      <c r="F92" s="238">
        <v>5006</v>
      </c>
      <c r="G92" s="238">
        <v>9394</v>
      </c>
      <c r="H92" s="238">
        <v>64468</v>
      </c>
      <c r="I92" s="238">
        <v>204725</v>
      </c>
      <c r="J92" s="238">
        <v>416172</v>
      </c>
      <c r="K92" s="238">
        <v>693822</v>
      </c>
      <c r="L92" s="238">
        <v>1427210</v>
      </c>
      <c r="M92" s="238">
        <v>36074</v>
      </c>
      <c r="N92" s="238">
        <v>188</v>
      </c>
      <c r="O92" s="258"/>
      <c r="P92" s="239">
        <f t="shared" si="5"/>
        <v>2860355</v>
      </c>
      <c r="Q92" s="175"/>
    </row>
    <row r="93" spans="1:17" ht="13.2" x14ac:dyDescent="0.25">
      <c r="A93" s="169"/>
      <c r="B93" s="180"/>
      <c r="C93" s="179" t="s">
        <v>34</v>
      </c>
      <c r="D93" s="225">
        <v>711</v>
      </c>
      <c r="E93" s="238">
        <v>2576</v>
      </c>
      <c r="F93" s="238">
        <v>4889</v>
      </c>
      <c r="G93" s="238">
        <v>9147</v>
      </c>
      <c r="H93" s="238">
        <v>66753</v>
      </c>
      <c r="I93" s="238">
        <v>198571</v>
      </c>
      <c r="J93" s="238">
        <v>399448</v>
      </c>
      <c r="K93" s="238">
        <v>688755</v>
      </c>
      <c r="L93" s="238">
        <v>1452044</v>
      </c>
      <c r="M93" s="238">
        <v>37768</v>
      </c>
      <c r="N93" s="238">
        <v>188</v>
      </c>
      <c r="O93" s="258"/>
      <c r="P93" s="239">
        <f t="shared" si="5"/>
        <v>2860850</v>
      </c>
      <c r="Q93" s="175"/>
    </row>
    <row r="94" spans="1:17" ht="13.2" x14ac:dyDescent="0.25">
      <c r="A94" s="169"/>
      <c r="B94" s="178"/>
      <c r="C94" s="179" t="s">
        <v>35</v>
      </c>
      <c r="D94" s="225">
        <v>716</v>
      </c>
      <c r="E94" s="238">
        <v>2560</v>
      </c>
      <c r="F94" s="238">
        <v>4796</v>
      </c>
      <c r="G94" s="238">
        <v>9012</v>
      </c>
      <c r="H94" s="238">
        <v>68706</v>
      </c>
      <c r="I94" s="238">
        <v>194558</v>
      </c>
      <c r="J94" s="238">
        <v>391027</v>
      </c>
      <c r="K94" s="238">
        <v>688397</v>
      </c>
      <c r="L94" s="238">
        <v>1489451</v>
      </c>
      <c r="M94" s="238">
        <v>39684</v>
      </c>
      <c r="N94" s="238">
        <v>189</v>
      </c>
      <c r="O94" s="258"/>
      <c r="P94" s="239">
        <f t="shared" ref="P94:P100" si="6">SUM(D94:O94)</f>
        <v>2889096</v>
      </c>
      <c r="Q94" s="175"/>
    </row>
    <row r="95" spans="1:17" ht="13.2" x14ac:dyDescent="0.25">
      <c r="A95" s="169"/>
      <c r="B95" s="180"/>
      <c r="C95" s="179" t="s">
        <v>36</v>
      </c>
      <c r="D95" s="225">
        <v>702</v>
      </c>
      <c r="E95" s="238">
        <v>2541</v>
      </c>
      <c r="F95" s="238">
        <v>4655</v>
      </c>
      <c r="G95" s="238">
        <v>9023</v>
      </c>
      <c r="H95" s="238">
        <v>70964</v>
      </c>
      <c r="I95" s="238">
        <v>189798</v>
      </c>
      <c r="J95" s="238">
        <v>378742</v>
      </c>
      <c r="K95" s="238">
        <v>687652</v>
      </c>
      <c r="L95" s="238">
        <v>1517098</v>
      </c>
      <c r="M95" s="238">
        <v>42122</v>
      </c>
      <c r="N95" s="238">
        <v>190</v>
      </c>
      <c r="O95" s="258"/>
      <c r="P95" s="239">
        <f t="shared" si="6"/>
        <v>2903487</v>
      </c>
      <c r="Q95" s="175"/>
    </row>
    <row r="96" spans="1:17" ht="13.2" x14ac:dyDescent="0.25">
      <c r="A96" s="169"/>
      <c r="B96" s="178"/>
      <c r="C96" s="179" t="s">
        <v>37</v>
      </c>
      <c r="D96" s="225">
        <v>547</v>
      </c>
      <c r="E96" s="238">
        <v>2548</v>
      </c>
      <c r="F96" s="238">
        <v>4646</v>
      </c>
      <c r="G96" s="238">
        <v>8928</v>
      </c>
      <c r="H96" s="238">
        <v>70658</v>
      </c>
      <c r="I96" s="238">
        <v>187634</v>
      </c>
      <c r="J96" s="238">
        <v>370383</v>
      </c>
      <c r="K96" s="238">
        <v>684687</v>
      </c>
      <c r="L96" s="238">
        <v>1534959</v>
      </c>
      <c r="M96" s="238">
        <v>47906</v>
      </c>
      <c r="N96" s="238">
        <v>195</v>
      </c>
      <c r="O96" s="258"/>
      <c r="P96" s="239">
        <f t="shared" si="6"/>
        <v>2913091</v>
      </c>
      <c r="Q96" s="175"/>
    </row>
    <row r="97" spans="1:17" ht="13.8" thickBot="1" x14ac:dyDescent="0.3">
      <c r="A97" s="169"/>
      <c r="B97" s="183"/>
      <c r="C97" s="182" t="s">
        <v>38</v>
      </c>
      <c r="D97" s="228">
        <v>543</v>
      </c>
      <c r="E97" s="234">
        <v>2531</v>
      </c>
      <c r="F97" s="234">
        <v>4479</v>
      </c>
      <c r="G97" s="234">
        <v>8791</v>
      </c>
      <c r="H97" s="234">
        <v>77205</v>
      </c>
      <c r="I97" s="234">
        <v>182371</v>
      </c>
      <c r="J97" s="234">
        <v>354796</v>
      </c>
      <c r="K97" s="234">
        <v>676813</v>
      </c>
      <c r="L97" s="234">
        <v>1554103</v>
      </c>
      <c r="M97" s="234">
        <v>50302</v>
      </c>
      <c r="N97" s="234">
        <v>199</v>
      </c>
      <c r="O97" s="256"/>
      <c r="P97" s="235">
        <f t="shared" si="6"/>
        <v>2912133</v>
      </c>
      <c r="Q97" s="175"/>
    </row>
    <row r="98" spans="1:17" ht="13.2" x14ac:dyDescent="0.25">
      <c r="A98" s="169"/>
      <c r="B98" s="176">
        <v>2017</v>
      </c>
      <c r="C98" s="177" t="s">
        <v>39</v>
      </c>
      <c r="D98" s="231">
        <v>536</v>
      </c>
      <c r="E98" s="236">
        <v>2514</v>
      </c>
      <c r="F98" s="236">
        <v>4380</v>
      </c>
      <c r="G98" s="236">
        <v>8534</v>
      </c>
      <c r="H98" s="236">
        <v>80100</v>
      </c>
      <c r="I98" s="236">
        <v>177849</v>
      </c>
      <c r="J98" s="236">
        <v>346717</v>
      </c>
      <c r="K98" s="236">
        <v>668305</v>
      </c>
      <c r="L98" s="236">
        <v>1569806</v>
      </c>
      <c r="M98" s="236">
        <v>52698</v>
      </c>
      <c r="N98" s="236">
        <v>203</v>
      </c>
      <c r="O98" s="257"/>
      <c r="P98" s="237">
        <f t="shared" si="6"/>
        <v>2911642</v>
      </c>
      <c r="Q98" s="175"/>
    </row>
    <row r="99" spans="1:17" ht="13.2" x14ac:dyDescent="0.25">
      <c r="A99" s="169"/>
      <c r="B99" s="180"/>
      <c r="C99" s="179" t="s">
        <v>40</v>
      </c>
      <c r="D99" s="225">
        <v>536</v>
      </c>
      <c r="E99" s="238">
        <v>2507</v>
      </c>
      <c r="F99" s="238">
        <v>4362</v>
      </c>
      <c r="G99" s="238">
        <v>8306</v>
      </c>
      <c r="H99" s="238">
        <v>79937</v>
      </c>
      <c r="I99" s="238">
        <v>176769</v>
      </c>
      <c r="J99" s="238">
        <v>343638</v>
      </c>
      <c r="K99" s="238">
        <v>663242</v>
      </c>
      <c r="L99" s="238">
        <v>1179379</v>
      </c>
      <c r="M99" s="238">
        <v>470264</v>
      </c>
      <c r="N99" s="238">
        <v>206</v>
      </c>
      <c r="O99" s="258"/>
      <c r="P99" s="239">
        <f t="shared" si="6"/>
        <v>2929146</v>
      </c>
      <c r="Q99" s="175"/>
    </row>
    <row r="100" spans="1:17" ht="13.2" x14ac:dyDescent="0.25">
      <c r="A100" s="169"/>
      <c r="B100" s="180"/>
      <c r="C100" s="179" t="s">
        <v>41</v>
      </c>
      <c r="D100" s="225">
        <v>530</v>
      </c>
      <c r="E100" s="238">
        <v>2468</v>
      </c>
      <c r="F100" s="238">
        <v>4202</v>
      </c>
      <c r="G100" s="238">
        <v>7884</v>
      </c>
      <c r="H100" s="238">
        <v>73784</v>
      </c>
      <c r="I100" s="238">
        <v>174424</v>
      </c>
      <c r="J100" s="238">
        <v>330766</v>
      </c>
      <c r="K100" s="238">
        <v>657401</v>
      </c>
      <c r="L100" s="238">
        <v>1199011</v>
      </c>
      <c r="M100" s="238">
        <v>500190</v>
      </c>
      <c r="N100" s="238">
        <v>213</v>
      </c>
      <c r="O100" s="258"/>
      <c r="P100" s="239">
        <f t="shared" si="6"/>
        <v>2950873</v>
      </c>
      <c r="Q100" s="175"/>
    </row>
    <row r="101" spans="1:17" ht="13.2" x14ac:dyDescent="0.25">
      <c r="A101" s="169"/>
      <c r="B101" s="178"/>
      <c r="C101" s="179" t="s">
        <v>42</v>
      </c>
      <c r="D101" s="225">
        <v>530</v>
      </c>
      <c r="E101" s="238">
        <v>2460</v>
      </c>
      <c r="F101" s="238">
        <v>4026</v>
      </c>
      <c r="G101" s="238">
        <v>7772</v>
      </c>
      <c r="H101" s="238">
        <v>69159</v>
      </c>
      <c r="I101" s="238">
        <v>173114</v>
      </c>
      <c r="J101" s="238">
        <v>322813</v>
      </c>
      <c r="K101" s="238">
        <v>656159</v>
      </c>
      <c r="L101" s="238">
        <v>1222576</v>
      </c>
      <c r="M101" s="238">
        <v>515299</v>
      </c>
      <c r="N101" s="238">
        <v>215</v>
      </c>
      <c r="O101" s="258"/>
      <c r="P101" s="239">
        <f t="shared" ref="P101:P106" si="7">SUM(D101:O101)</f>
        <v>2974123</v>
      </c>
      <c r="Q101" s="175"/>
    </row>
    <row r="102" spans="1:17" ht="13.2" x14ac:dyDescent="0.25">
      <c r="A102" s="169"/>
      <c r="B102" s="180"/>
      <c r="C102" s="179" t="s">
        <v>43</v>
      </c>
      <c r="D102" s="225">
        <v>526</v>
      </c>
      <c r="E102" s="238">
        <v>2451</v>
      </c>
      <c r="F102" s="238">
        <v>3969</v>
      </c>
      <c r="G102" s="238">
        <v>7705</v>
      </c>
      <c r="H102" s="238">
        <v>65609</v>
      </c>
      <c r="I102" s="238">
        <v>152552</v>
      </c>
      <c r="J102" s="238">
        <v>288556</v>
      </c>
      <c r="K102" s="238">
        <v>586962</v>
      </c>
      <c r="L102" s="238">
        <v>1180985</v>
      </c>
      <c r="M102" s="238">
        <v>715488</v>
      </c>
      <c r="N102" s="238">
        <v>225</v>
      </c>
      <c r="O102" s="258"/>
      <c r="P102" s="239">
        <f t="shared" si="7"/>
        <v>3005028</v>
      </c>
      <c r="Q102" s="175"/>
    </row>
    <row r="103" spans="1:17" ht="13.2" x14ac:dyDescent="0.25">
      <c r="A103" s="169"/>
      <c r="B103" s="180"/>
      <c r="C103" s="179" t="s">
        <v>44</v>
      </c>
      <c r="D103" s="225">
        <v>593</v>
      </c>
      <c r="E103" s="238">
        <v>2440</v>
      </c>
      <c r="F103" s="238">
        <v>3945</v>
      </c>
      <c r="G103" s="238">
        <v>7765</v>
      </c>
      <c r="H103" s="238">
        <v>60413</v>
      </c>
      <c r="I103" s="238">
        <v>151443</v>
      </c>
      <c r="J103" s="238">
        <v>281270</v>
      </c>
      <c r="K103" s="238">
        <v>582540</v>
      </c>
      <c r="L103" s="238">
        <v>1125659</v>
      </c>
      <c r="M103" s="238">
        <v>797765</v>
      </c>
      <c r="N103" s="238">
        <v>221</v>
      </c>
      <c r="O103" s="258"/>
      <c r="P103" s="239">
        <f t="shared" si="7"/>
        <v>3014054</v>
      </c>
      <c r="Q103" s="175"/>
    </row>
    <row r="104" spans="1:17" ht="13.2" x14ac:dyDescent="0.25">
      <c r="A104" s="169"/>
      <c r="B104" s="178"/>
      <c r="C104" s="179" t="s">
        <v>33</v>
      </c>
      <c r="D104" s="225">
        <v>619</v>
      </c>
      <c r="E104" s="238">
        <v>2436</v>
      </c>
      <c r="F104" s="238">
        <v>3846</v>
      </c>
      <c r="G104" s="238">
        <v>7752</v>
      </c>
      <c r="H104" s="238">
        <v>56062</v>
      </c>
      <c r="I104" s="238">
        <v>151724</v>
      </c>
      <c r="J104" s="238">
        <v>275064</v>
      </c>
      <c r="K104" s="238">
        <v>576509</v>
      </c>
      <c r="L104" s="238">
        <v>1155512</v>
      </c>
      <c r="M104" s="238">
        <v>799587</v>
      </c>
      <c r="N104" s="238">
        <v>229</v>
      </c>
      <c r="O104" s="258"/>
      <c r="P104" s="239">
        <f t="shared" si="7"/>
        <v>3029340</v>
      </c>
      <c r="Q104" s="175"/>
    </row>
    <row r="105" spans="1:17" ht="13.2" x14ac:dyDescent="0.25">
      <c r="A105" s="169"/>
      <c r="B105" s="180"/>
      <c r="C105" s="179" t="s">
        <v>34</v>
      </c>
      <c r="D105" s="225">
        <v>655</v>
      </c>
      <c r="E105" s="238">
        <v>2612</v>
      </c>
      <c r="F105" s="238">
        <v>4034</v>
      </c>
      <c r="G105" s="238">
        <v>7958</v>
      </c>
      <c r="H105" s="238">
        <v>55967</v>
      </c>
      <c r="I105" s="238">
        <v>150755</v>
      </c>
      <c r="J105" s="238">
        <v>270898</v>
      </c>
      <c r="K105" s="238">
        <v>560902</v>
      </c>
      <c r="L105" s="238">
        <v>1193613</v>
      </c>
      <c r="M105" s="238">
        <v>801418</v>
      </c>
      <c r="N105" s="238">
        <v>234</v>
      </c>
      <c r="O105" s="258"/>
      <c r="P105" s="239">
        <f t="shared" si="7"/>
        <v>3049046</v>
      </c>
      <c r="Q105" s="175"/>
    </row>
    <row r="106" spans="1:17" ht="13.8" thickBot="1" x14ac:dyDescent="0.3">
      <c r="A106" s="169"/>
      <c r="B106" s="183"/>
      <c r="C106" s="182" t="s">
        <v>35</v>
      </c>
      <c r="D106" s="228">
        <v>567</v>
      </c>
      <c r="E106" s="234">
        <v>2612</v>
      </c>
      <c r="F106" s="234">
        <v>4030</v>
      </c>
      <c r="G106" s="234">
        <v>7960</v>
      </c>
      <c r="H106" s="234">
        <v>55906</v>
      </c>
      <c r="I106" s="234">
        <v>150639</v>
      </c>
      <c r="J106" s="234">
        <v>268135</v>
      </c>
      <c r="K106" s="234">
        <v>549875</v>
      </c>
      <c r="L106" s="234">
        <v>1223189</v>
      </c>
      <c r="M106" s="234">
        <v>801846</v>
      </c>
      <c r="N106" s="234">
        <v>235</v>
      </c>
      <c r="O106" s="256"/>
      <c r="P106" s="235">
        <f t="shared" si="7"/>
        <v>3064994</v>
      </c>
      <c r="Q106" s="175"/>
    </row>
    <row r="107" spans="1:17" ht="13.8" thickBot="1" x14ac:dyDescent="0.3">
      <c r="A107" s="169"/>
      <c r="B107" s="184"/>
      <c r="C107" s="185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45"/>
      <c r="Q107" s="175"/>
    </row>
    <row r="108" spans="1:17" ht="13.8" thickBot="1" x14ac:dyDescent="0.3">
      <c r="A108" s="169"/>
      <c r="B108" s="136" t="s">
        <v>528</v>
      </c>
      <c r="C108" s="137"/>
      <c r="D108" s="138">
        <f t="shared" ref="D108:N108" si="8">+D106/D97-1</f>
        <v>4.4198895027624419E-2</v>
      </c>
      <c r="E108" s="138">
        <f t="shared" si="8"/>
        <v>3.2003160806005626E-2</v>
      </c>
      <c r="F108" s="138">
        <f t="shared" si="8"/>
        <v>-0.10024559053360127</v>
      </c>
      <c r="G108" s="138">
        <f t="shared" si="8"/>
        <v>-9.4528495051757533E-2</v>
      </c>
      <c r="H108" s="138">
        <f t="shared" si="8"/>
        <v>-0.27587591477235929</v>
      </c>
      <c r="I108" s="138">
        <f t="shared" si="8"/>
        <v>-0.17399696223632044</v>
      </c>
      <c r="J108" s="138">
        <f t="shared" si="8"/>
        <v>-0.24425585406825334</v>
      </c>
      <c r="K108" s="138">
        <f t="shared" si="8"/>
        <v>-0.18755254405574362</v>
      </c>
      <c r="L108" s="138">
        <f t="shared" si="8"/>
        <v>-0.21292925887151626</v>
      </c>
      <c r="M108" s="138">
        <f t="shared" si="8"/>
        <v>14.940638543199077</v>
      </c>
      <c r="N108" s="138">
        <f t="shared" si="8"/>
        <v>0.18090452261306522</v>
      </c>
      <c r="O108" s="138"/>
      <c r="P108" s="139">
        <f>+P106/P97-1</f>
        <v>5.2491077845689071E-2</v>
      </c>
      <c r="Q108" s="175"/>
    </row>
    <row r="109" spans="1:17" ht="13.8" thickBot="1" x14ac:dyDescent="0.3">
      <c r="A109" s="169"/>
      <c r="B109" s="136" t="s">
        <v>529</v>
      </c>
      <c r="C109" s="137"/>
      <c r="D109" s="138">
        <f t="shared" ref="D109:N109" si="9">+D106/D94-1</f>
        <v>-0.20810055865921784</v>
      </c>
      <c r="E109" s="138">
        <f t="shared" si="9"/>
        <v>2.0312499999999956E-2</v>
      </c>
      <c r="F109" s="138">
        <f t="shared" si="9"/>
        <v>-0.15971643035863214</v>
      </c>
      <c r="G109" s="138">
        <f t="shared" si="9"/>
        <v>-0.11673324456280509</v>
      </c>
      <c r="H109" s="138">
        <f t="shared" si="9"/>
        <v>-0.18630105085436499</v>
      </c>
      <c r="I109" s="138">
        <f t="shared" si="9"/>
        <v>-0.22573731226677907</v>
      </c>
      <c r="J109" s="138">
        <f t="shared" si="9"/>
        <v>-0.31428008807575947</v>
      </c>
      <c r="K109" s="138">
        <f t="shared" si="9"/>
        <v>-0.20122400300989107</v>
      </c>
      <c r="L109" s="138">
        <f t="shared" si="9"/>
        <v>-0.17876519603531771</v>
      </c>
      <c r="M109" s="138">
        <f t="shared" si="9"/>
        <v>19.205775627456909</v>
      </c>
      <c r="N109" s="138">
        <f t="shared" si="9"/>
        <v>0.24338624338624348</v>
      </c>
      <c r="O109" s="138"/>
      <c r="P109" s="139">
        <f>+P106/P94-1</f>
        <v>6.0883404359010518E-2</v>
      </c>
      <c r="Q109" s="175"/>
    </row>
    <row r="110" spans="1:17" ht="13.8" thickBot="1" x14ac:dyDescent="0.3">
      <c r="A110" s="169"/>
      <c r="B110" s="186" t="s">
        <v>534</v>
      </c>
      <c r="C110" s="187"/>
      <c r="D110" s="200">
        <f>+D106/$P$106</f>
        <v>1.8499220553123432E-4</v>
      </c>
      <c r="E110" s="138">
        <f t="shared" ref="E110:N110" si="10">+E106/$P$106</f>
        <v>8.5220395211214113E-4</v>
      </c>
      <c r="F110" s="138">
        <f t="shared" si="10"/>
        <v>1.3148475983966038E-3</v>
      </c>
      <c r="G110" s="138">
        <f t="shared" si="10"/>
        <v>2.5970687055178574E-3</v>
      </c>
      <c r="H110" s="138">
        <f t="shared" si="10"/>
        <v>1.8240166212397154E-2</v>
      </c>
      <c r="I110" s="138">
        <f t="shared" si="10"/>
        <v>4.9148220192274439E-2</v>
      </c>
      <c r="J110" s="138">
        <f t="shared" si="10"/>
        <v>8.7483042381159642E-2</v>
      </c>
      <c r="K110" s="138">
        <f t="shared" si="10"/>
        <v>0.17940491890033064</v>
      </c>
      <c r="L110" s="138">
        <f t="shared" si="10"/>
        <v>0.39908365236604054</v>
      </c>
      <c r="M110" s="138">
        <f t="shared" si="10"/>
        <v>0.26161421523174272</v>
      </c>
      <c r="N110" s="200">
        <f t="shared" si="10"/>
        <v>7.6672254497072424E-5</v>
      </c>
      <c r="O110" s="138"/>
      <c r="P110" s="139">
        <f>+P106/$P$106</f>
        <v>1</v>
      </c>
      <c r="Q110" s="175"/>
    </row>
    <row r="111" spans="1:17" ht="13.2" x14ac:dyDescent="0.25">
      <c r="A111" s="169"/>
      <c r="B111" s="184"/>
      <c r="C111" s="185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45"/>
      <c r="Q111" s="175"/>
    </row>
    <row r="112" spans="1:17" ht="13.2" x14ac:dyDescent="0.25">
      <c r="A112" s="169"/>
      <c r="B112" s="43" t="s">
        <v>23</v>
      </c>
      <c r="C112" s="169"/>
      <c r="D112" s="188"/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75"/>
      <c r="P112" s="175"/>
      <c r="Q112" s="175"/>
    </row>
    <row r="113" spans="1:17" ht="13.2" x14ac:dyDescent="0.25">
      <c r="A113" s="169"/>
      <c r="B113" s="169"/>
      <c r="C113" s="169"/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261" t="s">
        <v>538</v>
      </c>
      <c r="O113" s="175"/>
      <c r="P113" s="175"/>
      <c r="Q113" s="175"/>
    </row>
    <row r="114" spans="1:17" ht="13.2" x14ac:dyDescent="0.25">
      <c r="A114" s="162"/>
      <c r="B114" s="184"/>
      <c r="C114" s="184"/>
      <c r="D114" s="35"/>
      <c r="E114" s="35"/>
      <c r="F114" s="35"/>
      <c r="G114" s="35"/>
      <c r="H114" s="35"/>
      <c r="I114" s="35"/>
      <c r="J114" s="35"/>
      <c r="K114" s="184"/>
      <c r="L114" s="184"/>
      <c r="M114" s="189"/>
      <c r="N114" s="189"/>
      <c r="O114" s="189"/>
      <c r="P114" s="189"/>
      <c r="Q114" s="189"/>
    </row>
    <row r="115" spans="1:17" ht="13.2" x14ac:dyDescent="0.25">
      <c r="A115" s="162"/>
      <c r="B115" s="184"/>
      <c r="C115" s="184"/>
      <c r="D115" s="35"/>
      <c r="E115" s="35"/>
      <c r="F115" s="35"/>
      <c r="G115" s="35"/>
      <c r="H115" s="35"/>
      <c r="I115" s="35"/>
      <c r="J115" s="35"/>
      <c r="K115" s="184"/>
      <c r="L115" s="184"/>
      <c r="M115" s="189"/>
      <c r="N115" s="189"/>
      <c r="O115" s="189"/>
      <c r="P115" s="189"/>
      <c r="Q115" s="189"/>
    </row>
    <row r="116" spans="1:17" ht="13.2" x14ac:dyDescent="0.25">
      <c r="A116" s="162"/>
      <c r="B116" s="184"/>
      <c r="C116" s="184"/>
      <c r="D116" s="35"/>
      <c r="E116" s="35"/>
      <c r="F116" s="35"/>
      <c r="G116" s="35"/>
      <c r="H116" s="35"/>
      <c r="I116" s="35"/>
      <c r="J116" s="35"/>
      <c r="K116" s="184"/>
      <c r="L116" s="184"/>
      <c r="M116" s="189"/>
      <c r="N116" s="189"/>
      <c r="O116" s="189"/>
      <c r="P116" s="189"/>
      <c r="Q116" s="189"/>
    </row>
    <row r="117" spans="1:17" ht="13.2" x14ac:dyDescent="0.25">
      <c r="A117" s="162"/>
      <c r="B117" s="184"/>
      <c r="C117" s="184"/>
      <c r="D117" s="35"/>
      <c r="E117" s="35"/>
      <c r="F117" s="35"/>
      <c r="G117" s="35"/>
      <c r="H117" s="35"/>
      <c r="I117" s="35"/>
      <c r="J117" s="35"/>
      <c r="K117" s="184"/>
      <c r="L117" s="184"/>
      <c r="M117" s="189"/>
      <c r="N117" s="189"/>
      <c r="O117" s="189"/>
      <c r="P117" s="189"/>
      <c r="Q117" s="189"/>
    </row>
    <row r="118" spans="1:17" ht="13.2" x14ac:dyDescent="0.25">
      <c r="A118" s="162"/>
      <c r="B118" s="184"/>
      <c r="C118" s="184"/>
      <c r="D118" s="35"/>
      <c r="E118" s="35"/>
      <c r="F118" s="35"/>
      <c r="G118" s="35"/>
      <c r="H118" s="35"/>
      <c r="I118" s="35"/>
      <c r="J118" s="35"/>
      <c r="K118" s="184"/>
      <c r="L118" s="184"/>
      <c r="M118" s="189"/>
      <c r="N118" s="189"/>
      <c r="O118" s="189"/>
      <c r="P118" s="189"/>
      <c r="Q118" s="189"/>
    </row>
    <row r="119" spans="1:17" ht="13.2" x14ac:dyDescent="0.25">
      <c r="A119" s="162"/>
      <c r="B119" s="184"/>
      <c r="C119" s="184"/>
      <c r="D119" s="35"/>
      <c r="E119" s="35"/>
      <c r="F119" s="35"/>
      <c r="G119" s="35"/>
      <c r="H119" s="35"/>
      <c r="I119" s="35"/>
      <c r="J119" s="35"/>
      <c r="K119" s="184"/>
      <c r="L119" s="184"/>
      <c r="M119" s="189"/>
      <c r="N119" s="189"/>
      <c r="O119" s="189"/>
      <c r="P119" s="189"/>
      <c r="Q119" s="189"/>
    </row>
    <row r="120" spans="1:17" ht="13.2" x14ac:dyDescent="0.25">
      <c r="A120" s="162"/>
      <c r="B120" s="184"/>
      <c r="C120" s="184"/>
      <c r="D120" s="35"/>
      <c r="E120" s="35"/>
      <c r="F120" s="35"/>
      <c r="G120" s="35"/>
      <c r="H120" s="35"/>
      <c r="I120" s="35"/>
      <c r="J120" s="35"/>
      <c r="K120" s="184"/>
      <c r="L120" s="184"/>
      <c r="M120" s="189"/>
      <c r="N120" s="189"/>
      <c r="O120" s="189"/>
      <c r="P120" s="189"/>
      <c r="Q120" s="189"/>
    </row>
    <row r="121" spans="1:17" ht="13.2" x14ac:dyDescent="0.25">
      <c r="A121" s="162"/>
      <c r="B121" s="184"/>
      <c r="C121" s="184"/>
      <c r="D121" s="35"/>
      <c r="E121" s="35"/>
      <c r="F121" s="35"/>
      <c r="G121" s="35"/>
      <c r="H121" s="35"/>
      <c r="I121" s="35"/>
      <c r="J121" s="35"/>
      <c r="K121" s="184"/>
      <c r="L121" s="184"/>
      <c r="M121" s="189"/>
      <c r="N121" s="189"/>
      <c r="O121" s="189"/>
      <c r="P121" s="189"/>
      <c r="Q121" s="189"/>
    </row>
    <row r="122" spans="1:17" ht="13.2" x14ac:dyDescent="0.25">
      <c r="A122" s="162"/>
      <c r="B122" s="184"/>
      <c r="C122" s="184"/>
      <c r="D122" s="35"/>
      <c r="E122" s="35"/>
      <c r="F122" s="35"/>
      <c r="G122" s="35"/>
      <c r="H122" s="35"/>
      <c r="I122" s="35"/>
      <c r="J122" s="35"/>
      <c r="K122" s="184"/>
      <c r="L122" s="184"/>
      <c r="M122" s="189"/>
      <c r="N122" s="189"/>
      <c r="O122" s="189"/>
      <c r="P122" s="189"/>
      <c r="Q122" s="189"/>
    </row>
    <row r="123" spans="1:17" ht="13.2" x14ac:dyDescent="0.25">
      <c r="A123" s="162"/>
      <c r="B123" s="184"/>
      <c r="C123" s="184"/>
      <c r="D123" s="35"/>
      <c r="E123" s="35"/>
      <c r="F123" s="35"/>
      <c r="G123" s="35"/>
      <c r="H123" s="35"/>
      <c r="I123" s="35"/>
      <c r="J123" s="35"/>
      <c r="K123" s="184"/>
      <c r="L123" s="184"/>
      <c r="M123" s="189"/>
      <c r="N123" s="189"/>
      <c r="O123" s="189"/>
      <c r="P123" s="189"/>
      <c r="Q123" s="189"/>
    </row>
    <row r="124" spans="1:17" ht="13.2" x14ac:dyDescent="0.25">
      <c r="A124" s="162"/>
      <c r="B124" s="184"/>
      <c r="C124" s="184"/>
      <c r="D124" s="35"/>
      <c r="E124" s="35"/>
      <c r="F124" s="35"/>
      <c r="G124" s="35"/>
      <c r="H124" s="35"/>
      <c r="I124" s="35"/>
      <c r="J124" s="35"/>
      <c r="K124" s="184"/>
      <c r="L124" s="184"/>
      <c r="M124" s="189"/>
      <c r="N124" s="189"/>
      <c r="O124" s="189"/>
      <c r="P124" s="189"/>
      <c r="Q124" s="189"/>
    </row>
    <row r="125" spans="1:17" ht="13.2" x14ac:dyDescent="0.25">
      <c r="A125" s="162"/>
      <c r="B125" s="184"/>
      <c r="C125" s="184"/>
      <c r="D125" s="35"/>
      <c r="E125" s="35"/>
      <c r="F125" s="35"/>
      <c r="G125" s="35"/>
      <c r="H125" s="35"/>
      <c r="I125" s="35"/>
      <c r="J125" s="35"/>
      <c r="K125" s="184"/>
      <c r="L125" s="184"/>
      <c r="M125" s="189"/>
      <c r="N125" s="189"/>
      <c r="O125" s="189"/>
      <c r="P125" s="189"/>
      <c r="Q125" s="189"/>
    </row>
    <row r="126" spans="1:17" ht="13.2" x14ac:dyDescent="0.25">
      <c r="A126" s="162"/>
      <c r="B126" s="184"/>
      <c r="C126" s="184"/>
      <c r="D126" s="184"/>
      <c r="E126" s="184"/>
      <c r="F126" s="184"/>
      <c r="G126" s="184"/>
      <c r="H126" s="184"/>
      <c r="I126" s="184"/>
      <c r="J126" s="184"/>
      <c r="K126" s="184"/>
      <c r="L126" s="184"/>
      <c r="M126" s="184"/>
      <c r="N126" s="184"/>
      <c r="O126" s="184"/>
      <c r="P126" s="184"/>
      <c r="Q126" s="184"/>
    </row>
    <row r="127" spans="1:17" ht="13.2" x14ac:dyDescent="0.25"/>
    <row r="128" spans="1:17" ht="13.2" x14ac:dyDescent="0.25"/>
    <row r="129" ht="13.2" x14ac:dyDescent="0.25"/>
    <row r="130" ht="13.2" x14ac:dyDescent="0.25"/>
    <row r="131" ht="13.2" x14ac:dyDescent="0.25"/>
    <row r="132" ht="13.2" x14ac:dyDescent="0.25"/>
    <row r="133" ht="13.2" x14ac:dyDescent="0.25"/>
    <row r="134" ht="13.2" x14ac:dyDescent="0.25"/>
    <row r="135" ht="13.2" x14ac:dyDescent="0.25"/>
    <row r="136" ht="13.2" x14ac:dyDescent="0.25"/>
    <row r="137" ht="13.2" x14ac:dyDescent="0.25"/>
    <row r="138" ht="13.2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hidden="1" customHeight="1" x14ac:dyDescent="0.25"/>
    <row r="173" ht="12.75" hidden="1" customHeight="1" x14ac:dyDescent="0.25"/>
    <row r="174" ht="12.75" hidden="1" customHeight="1" x14ac:dyDescent="0.25"/>
    <row r="175" ht="12.75" hidden="1" customHeight="1" x14ac:dyDescent="0.25"/>
    <row r="176" ht="12.75" hidden="1" customHeight="1" x14ac:dyDescent="0.25"/>
    <row r="177" ht="12.75" hidden="1" customHeight="1" x14ac:dyDescent="0.25"/>
    <row r="178" ht="12.75" hidden="1" customHeight="1" x14ac:dyDescent="0.25"/>
    <row r="179" ht="12.75" hidden="1" customHeight="1" x14ac:dyDescent="0.25"/>
    <row r="180" ht="12.75" hidden="1" customHeight="1" x14ac:dyDescent="0.25"/>
    <row r="181" ht="12.75" hidden="1" customHeight="1" x14ac:dyDescent="0.25"/>
    <row r="182" ht="12.75" hidden="1" customHeight="1" x14ac:dyDescent="0.25"/>
    <row r="183" ht="12.75" hidden="1" customHeight="1" x14ac:dyDescent="0.25"/>
    <row r="184" ht="12.75" hidden="1" customHeight="1" x14ac:dyDescent="0.25"/>
    <row r="185" ht="12.75" hidden="1" customHeight="1" x14ac:dyDescent="0.25"/>
    <row r="186" ht="12.75" hidden="1" customHeight="1" x14ac:dyDescent="0.25"/>
    <row r="187" ht="12.75" hidden="1" customHeight="1" x14ac:dyDescent="0.25"/>
    <row r="188" ht="12.75" hidden="1" customHeight="1" x14ac:dyDescent="0.25"/>
    <row r="189" ht="12.75" hidden="1" customHeight="1" x14ac:dyDescent="0.25"/>
    <row r="190" ht="12.75" hidden="1" customHeight="1" x14ac:dyDescent="0.25"/>
    <row r="191" ht="12.75" hidden="1" customHeight="1" x14ac:dyDescent="0.25"/>
    <row r="192" ht="12.75" hidden="1" customHeight="1" x14ac:dyDescent="0.25"/>
    <row r="193" ht="12.75" hidden="1" customHeight="1" x14ac:dyDescent="0.25"/>
    <row r="194" ht="12.75" hidden="1" customHeight="1" x14ac:dyDescent="0.25"/>
    <row r="195" ht="12.75" hidden="1" customHeight="1" x14ac:dyDescent="0.25"/>
    <row r="196" ht="12.75" hidden="1" customHeight="1" x14ac:dyDescent="0.25"/>
    <row r="197" ht="12.75" hidden="1" customHeight="1" x14ac:dyDescent="0.25"/>
  </sheetData>
  <hyperlinks>
    <hyperlink ref="B6" location="ÍNDICE!A1" display="&lt;&lt; VOLVER"/>
    <hyperlink ref="B112" location="ÍNDICE!A1" display="&lt;&lt; VOLVER"/>
  </hyperlinks>
  <pageMargins left="0.75" right="0.75" top="1" bottom="1" header="0" footer="0"/>
  <pageSetup paperSize="9" scale="71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ÍNDICE</vt:lpstr>
      <vt:lpstr>7.1.CO_TOT_FIJAS</vt:lpstr>
      <vt:lpstr>7.3.Conex suscrip</vt:lpstr>
      <vt:lpstr>7.4.Co_RG</vt:lpstr>
      <vt:lpstr>7.7.CO_TEC_FIJAS</vt:lpstr>
      <vt:lpstr>7.7.1.CO_TEC_RG_EMP_FIJAS</vt:lpstr>
      <vt:lpstr>7.8.CO_PL_FIJAS</vt:lpstr>
      <vt:lpstr>7.9.CO_EMPR_FIJAS</vt:lpstr>
      <vt:lpstr>7.10.CO_ANCH_FIJAS</vt:lpstr>
      <vt:lpstr>7.11.CO_FIJAS_COMUNA</vt:lpstr>
      <vt:lpstr>7.12.CO_FIJAS_CLI_OECD</vt:lpstr>
      <vt:lpstr>7.13.CO_FIJAS_TECN_OECD</vt:lpstr>
      <vt:lpstr>7.14.CO_FIJAS_REG_OECD</vt:lpstr>
      <vt:lpstr>'7.1.CO_TOT_FIJAS'!Área_de_impresión</vt:lpstr>
      <vt:lpstr>ÍNDICE!Área_de_impresión</vt:lpstr>
    </vt:vector>
  </TitlesOfParts>
  <Company>emg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ext-a</dc:creator>
  <cp:lastModifiedBy>AVERA</cp:lastModifiedBy>
  <dcterms:created xsi:type="dcterms:W3CDTF">2006-10-03T15:48:14Z</dcterms:created>
  <dcterms:modified xsi:type="dcterms:W3CDTF">2017-11-27T20:56:13Z</dcterms:modified>
</cp:coreProperties>
</file>